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rissa\Desktop\CI 08-2023\program de transparência\"/>
    </mc:Choice>
  </mc:AlternateContent>
  <bookViews>
    <workbookView xWindow="-120" yWindow="-120" windowWidth="20730" windowHeight="11160"/>
  </bookViews>
  <sheets>
    <sheet name="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G42" i="1" l="1"/>
  <c r="H42" i="1"/>
  <c r="I42" i="1"/>
  <c r="K42" i="1"/>
  <c r="L42" i="1"/>
  <c r="M42" i="1"/>
  <c r="F42" i="1"/>
  <c r="J30" i="1"/>
  <c r="J40" i="1"/>
  <c r="K40" i="1" s="1"/>
  <c r="J41" i="1"/>
  <c r="K41" i="1" s="1"/>
  <c r="L31" i="1"/>
  <c r="L30" i="1"/>
  <c r="H30" i="1"/>
  <c r="H29" i="1"/>
  <c r="J29" i="1" s="1"/>
  <c r="L29" i="1" s="1"/>
  <c r="G13" i="1"/>
  <c r="G14" i="1"/>
  <c r="G15" i="1"/>
  <c r="J20" i="1"/>
  <c r="K20" i="1" s="1"/>
  <c r="J12" i="1"/>
  <c r="J11" i="1"/>
  <c r="K11" i="1" s="1"/>
  <c r="L8" i="1"/>
  <c r="J8" i="1"/>
  <c r="J31" i="1" l="1"/>
  <c r="J13" i="1"/>
  <c r="K13" i="1" s="1"/>
  <c r="J14" i="1"/>
  <c r="K14" i="1" s="1"/>
  <c r="J15" i="1"/>
  <c r="K15" i="1" s="1"/>
  <c r="J17" i="1"/>
  <c r="K17" i="1" s="1"/>
  <c r="J16" i="1"/>
  <c r="K16" i="1" s="1"/>
  <c r="J22" i="1"/>
  <c r="K22" i="1" s="1"/>
  <c r="J21" i="1"/>
  <c r="K21" i="1" s="1"/>
  <c r="J19" i="1"/>
  <c r="K19" i="1" s="1"/>
  <c r="J18" i="1"/>
  <c r="AL10" i="1"/>
  <c r="J10" i="1"/>
  <c r="J4" i="1"/>
  <c r="J3" i="1"/>
  <c r="J5" i="1"/>
  <c r="J6" i="1"/>
  <c r="J7" i="1"/>
  <c r="J42" i="1" s="1"/>
</calcChain>
</file>

<file path=xl/sharedStrings.xml><?xml version="1.0" encoding="utf-8"?>
<sst xmlns="http://schemas.openxmlformats.org/spreadsheetml/2006/main" count="353" uniqueCount="166">
  <si>
    <t>Ente Federativo</t>
  </si>
  <si>
    <t>Ministério / Orgão Concedente</t>
  </si>
  <si>
    <t>N°/Proposta/ Plano de Ação</t>
  </si>
  <si>
    <t>Data de Assinatura</t>
  </si>
  <si>
    <t>Objeto</t>
  </si>
  <si>
    <t>Valor Previsto para Exercício</t>
  </si>
  <si>
    <t>Valor de Recebido</t>
  </si>
  <si>
    <t>Valor a Receber</t>
  </si>
  <si>
    <t>Valor de Contrapartida</t>
  </si>
  <si>
    <t>Valor Global</t>
  </si>
  <si>
    <t>Restos a Pagar Decorrentes de Convênio</t>
  </si>
  <si>
    <t>Devolução de Recursos</t>
  </si>
  <si>
    <t>Recursos de Emenda Parlamentar</t>
  </si>
  <si>
    <t>Nº Emenda</t>
  </si>
  <si>
    <t>Habilitação</t>
  </si>
  <si>
    <t>Pagamento</t>
  </si>
  <si>
    <t>Observações</t>
  </si>
  <si>
    <t>UNIÃO</t>
  </si>
  <si>
    <t>Ministério da Saúde</t>
  </si>
  <si>
    <t>10490.261000/1210-05</t>
  </si>
  <si>
    <t>13/12/2021</t>
  </si>
  <si>
    <t>Equipamento</t>
  </si>
  <si>
    <t>Portaria 3.499 Habilitou o Pagamento</t>
  </si>
  <si>
    <t>PAGO</t>
  </si>
  <si>
    <t xml:space="preserve">10490261.0001210-04	</t>
  </si>
  <si>
    <t>Portaria 3.458 Habilitou o pagamento</t>
  </si>
  <si>
    <t>Incremento MAC</t>
  </si>
  <si>
    <t>Portaria 1844 Habilitou o pagamento</t>
  </si>
  <si>
    <t>Emenda de Bancada</t>
  </si>
  <si>
    <t>36000.401485/2021-00</t>
  </si>
  <si>
    <t>Incremento PAB</t>
  </si>
  <si>
    <t>36000.376983/2021-00</t>
  </si>
  <si>
    <t>Portaria 1296 Liberou o Pagamento</t>
  </si>
  <si>
    <t>36000.376982/2021-00</t>
  </si>
  <si>
    <t>Aguardando</t>
  </si>
  <si>
    <t>Ministério do Desenvolvimento Regional</t>
  </si>
  <si>
    <t>021385/2021
912643/2021</t>
  </si>
  <si>
    <t xml:space="preserve">	Realização de pavimentação em vias rurais no município de Erval Velho/SC</t>
  </si>
  <si>
    <t>Em execução</t>
  </si>
  <si>
    <t>ESTADO</t>
  </si>
  <si>
    <t>Secretaria de Estado da Agricultura</t>
  </si>
  <si>
    <t>1287/2021</t>
  </si>
  <si>
    <t>Revitalização e retorma da Secretaria Municipal da Saúde no município de Erval Velho</t>
  </si>
  <si>
    <t>Portaria nº 383/SEF Habilitou o Pagamento</t>
  </si>
  <si>
    <t>Valdir Cobalchini</t>
  </si>
  <si>
    <t>Secretaria de Estado da Educação</t>
  </si>
  <si>
    <t>0310/2021</t>
  </si>
  <si>
    <t>Reforma e aquisição de móveis para a escola Cesar Avelino Bragnolo, no município de Erval Velho</t>
  </si>
  <si>
    <t>Secretaria de Estado de Infraestrutura</t>
  </si>
  <si>
    <t>2102/2021</t>
  </si>
  <si>
    <t>SCC 00014870/2021</t>
  </si>
  <si>
    <t>Sem Informações</t>
  </si>
  <si>
    <t>Sem Informação</t>
  </si>
  <si>
    <t>SCC 00014938/2021 </t>
  </si>
  <si>
    <t>Secretaria de Estado da Infraestrutura</t>
  </si>
  <si>
    <t>SCC 00024145/2021</t>
  </si>
  <si>
    <t>SCC 00023202/2021</t>
  </si>
  <si>
    <t>SCC 00024065/2021</t>
  </si>
  <si>
    <t>SAR 4206/2021</t>
  </si>
  <si>
    <t>Aquisição de uma Retroescavadeira para melhoria dos serviços prestados pelo município ao agricultor rural </t>
  </si>
  <si>
    <t>SAR 4052/2021</t>
  </si>
  <si>
    <t>SCC 00020230/2021</t>
  </si>
  <si>
    <t>Aquisição de Tablets para Pré-Escola e séries iniciais até o 5º ano do município de Erval Velho/SC</t>
  </si>
  <si>
    <t>FESPORTE</t>
  </si>
  <si>
    <t>SCC 00017637/2021</t>
  </si>
  <si>
    <t>Revitalização do parquinho da praça municipal</t>
  </si>
  <si>
    <t>SCC 00017851/2021</t>
  </si>
  <si>
    <t>Construção de área de recreação para a educação infantil</t>
  </si>
  <si>
    <t>Secretaria de Estado da Saúde</t>
  </si>
  <si>
    <t>Ministério da Economia</t>
  </si>
  <si>
    <t>09032022-017153</t>
  </si>
  <si>
    <t>032411/2022
940117/2022</t>
  </si>
  <si>
    <t>Incremento PAP</t>
  </si>
  <si>
    <t>Transferência Especial 
Realização de pavimentação Coronel Honorato</t>
  </si>
  <si>
    <t>Realização de pavimentação em via urbana no Município de Erval Velho/SC</t>
  </si>
  <si>
    <t>Despesas Realizadas 2022</t>
  </si>
  <si>
    <t>Emenda de Bancada - Fábio Schiochet</t>
  </si>
  <si>
    <t>Habilitado pela Portaria 812 em 13/04/2022</t>
  </si>
  <si>
    <t>Habilitado pela Portaria 832 em 14/04/2022</t>
  </si>
  <si>
    <t>Habilitado pela Portaria 852 em 14/04/2022</t>
  </si>
  <si>
    <t>Recursos Empenhados</t>
  </si>
  <si>
    <t>FUNDAM</t>
  </si>
  <si>
    <t>Secretaria de Estado de Infraestrutura e Mobilidade</t>
  </si>
  <si>
    <t>Aquisição de brinquedos e playground infantil para a creche Tia Mercedes e escola Municipal Cesar Bragagnolo no munícipio de Erval Velho</t>
  </si>
  <si>
    <t>1016628 - Aquisição de um veiculo - consultório móvel para o Município de Erval Velho.</t>
  </si>
  <si>
    <t>Investimentos na Educação básica do município</t>
  </si>
  <si>
    <t>Equipamentos e insumos agrícolas para o Município de Erval Velho/SC
Retroescavadeira</t>
  </si>
  <si>
    <t>Apoio financeiro ao município de Erval Velho para aquisição de placas solares.</t>
  </si>
  <si>
    <t>Aquisição de acervo para a biblioteca municipal do município de Erval Velho</t>
  </si>
  <si>
    <t>Aquisição de equipamentos agrícolas no Município de Erval Velho
Retroescavadeira</t>
  </si>
  <si>
    <t>Recursos destinados para pavimentação em via urbana
Bairro Bela Vista</t>
  </si>
  <si>
    <t>SCC 00004781/2022</t>
  </si>
  <si>
    <t>SCC 00002162/2022</t>
  </si>
  <si>
    <t>Veículo utilitário para o Município
Strada</t>
  </si>
  <si>
    <t>Aquisição de caminhão caçamba 6x4</t>
  </si>
  <si>
    <t>Emenda de Bancada de Santa Catarina 
Apoio Deputado Fábio Schiochet</t>
  </si>
  <si>
    <t>Emenda Individual Deputada Geovania de Sá</t>
  </si>
  <si>
    <t>Emenda Individual Deputado Pedro Uczai</t>
  </si>
  <si>
    <t>Emenda de Relator Geral
Apoio Deputada Angela Amin</t>
  </si>
  <si>
    <t>Emenda de Relator Geral 
Apoio Senador Jorginho Mello</t>
  </si>
  <si>
    <t>Licitação realizada e Equipamentos adquiridos</t>
  </si>
  <si>
    <t>Licitação realizada e Veículo adquirido</t>
  </si>
  <si>
    <t>Recursos sendo utilizados pela Secretaria de Saúde</t>
  </si>
  <si>
    <t>Emenda Individual Senador Esperidião Amin</t>
  </si>
  <si>
    <t>Recursos licitado, aguardando repasse dos recursos</t>
  </si>
  <si>
    <t>Emenda Individual Deputado Altair Silva</t>
  </si>
  <si>
    <t>Licitação realizada obras em execução</t>
  </si>
  <si>
    <t>Emenda Indivdual Deputado Ismael dos Santos</t>
  </si>
  <si>
    <t>Licitação para aquisição do mobiliário realizada, saldo dos recursos aguardando utilização</t>
  </si>
  <si>
    <t>Emenda Individual Deputado Nilso José berlanda</t>
  </si>
  <si>
    <t>Apoio financeiro para pavimentação do sistema viário do município de Erval Velho
Rua Elias Abraão Geacomini</t>
  </si>
  <si>
    <t>Licitação realizada e obras executadas</t>
  </si>
  <si>
    <t>Aquisição de equipamentos e implementos agrícolas
Dois distribuidores de calcário </t>
  </si>
  <si>
    <t>Aquisição de implementos agrícolas 
Três distribuidores de adudo líquido</t>
  </si>
  <si>
    <t>Licitação realizada e equipamentos adquiridos e entregues. Em Prestação de Contas</t>
  </si>
  <si>
    <t>Apoio Deputado Silvio Dreveck</t>
  </si>
  <si>
    <t>Aquisição de Implementos Agrícolas para a Secretaria de Agricultura de município
Plantadeira</t>
  </si>
  <si>
    <t>Pavimentação em via urbana
Rua Barra Fria</t>
  </si>
  <si>
    <t>Pavimentação em via do município de Erval Velho/SC
Rua Ubaldo Bittencourt</t>
  </si>
  <si>
    <t>Realização de pavimentação em via urbana no município de Erval Velho/SC
Francisco Fatori</t>
  </si>
  <si>
    <t>Licitação realizada e obras executadas. Em Prestação de Contas</t>
  </si>
  <si>
    <t>Licitação realizada e equipamento adquirido e entregue. Em Prestação de Contas</t>
  </si>
  <si>
    <t xml:space="preserve">Licitação realizada e equipamentos adquiridos e entregues, obras sendo finalizadas. </t>
  </si>
  <si>
    <t>Portaria nº 535/SEF de 29/12/2021 Habilitou o Pagamento</t>
  </si>
  <si>
    <t>Portaria nº 425/SEF de 21/10/2021 Habilitou o Pagamento</t>
  </si>
  <si>
    <t>Portaria nº 466/SEF de 22/11/2021 Habilitou o Pagamento</t>
  </si>
  <si>
    <t>Portaria nº 506/SEF de 08/12/2021 Habilitou o Pagamento</t>
  </si>
  <si>
    <t>Portaria nº 384/SEF de 22/09/2021 Habilitou o Pagamento</t>
  </si>
  <si>
    <t>Habilitado pela Portaria 3486 em 14/09/2022</t>
  </si>
  <si>
    <t>Emenda Individual Deputado Darci de Matos</t>
  </si>
  <si>
    <t>Emenda Individual Deputado Rodrigo Coelho</t>
  </si>
  <si>
    <t>Emenda Individual Senador Jorginho Mello</t>
  </si>
  <si>
    <t>Habilitado pela Portaria 3914 em 09/12/2022</t>
  </si>
  <si>
    <t>Aguardando repasse dos recursos</t>
  </si>
  <si>
    <t>Emenda Individual Deputada Angela Amin</t>
  </si>
  <si>
    <t>Apoio Parlamentar Senador Esperdião Amin</t>
  </si>
  <si>
    <t>Sem Número</t>
  </si>
  <si>
    <t>Convênio em Execução com Cláusula Suspensiva</t>
  </si>
  <si>
    <t>Em elaboração dos projetos de engenharia</t>
  </si>
  <si>
    <t>1320/2022</t>
  </si>
  <si>
    <t>Portaria nº 508/SEF de 06/12/2022 Habilitou o Pagamento</t>
  </si>
  <si>
    <t>Emenda Individual Deputado Felipe Estevão</t>
  </si>
  <si>
    <t>Emenda Individual Deputado Kennedy Nunes</t>
  </si>
  <si>
    <t>Emenda Individual Deputado Moacir Sopelsa</t>
  </si>
  <si>
    <t>Emenda Individual Deputado Nilso Berlanda</t>
  </si>
  <si>
    <t>Emenda Individual Deputado Padre Pedro Baldissera</t>
  </si>
  <si>
    <t>Emenda Individual Deputado Romildo Titon</t>
  </si>
  <si>
    <t>Emenda Individual Deputado Sargento Lima</t>
  </si>
  <si>
    <t>691/2022</t>
  </si>
  <si>
    <t>551/2022</t>
  </si>
  <si>
    <t>2071/2022</t>
  </si>
  <si>
    <t>1764/2022</t>
  </si>
  <si>
    <t>1192/2022</t>
  </si>
  <si>
    <t>1730/2022</t>
  </si>
  <si>
    <t>1472/2022</t>
  </si>
  <si>
    <t xml:space="preserve">Aguardando licitação para utilização dos recursos </t>
  </si>
  <si>
    <t>Portaria nº 229/SEF de 08/06/2022</t>
  </si>
  <si>
    <t>Portaria nº 189/SEF de 11/05/2022 e retificada pela Portaria 244/SEF de 22/06/22</t>
  </si>
  <si>
    <t>Licitação realizada e veículo adquirido e entregue. Em Prestação de Contas</t>
  </si>
  <si>
    <t>Licitação realizada e veículos adquiridos e entregues. Em Prestação de Contas</t>
  </si>
  <si>
    <t>TOTAL</t>
  </si>
  <si>
    <t>RECURSOS RECEBIDOS PELO MUNICÍPIO DE ERVAL VELHO/SC
PROVENIENTES DO GOVERNO FEDERAL E GOVERNO DO ESTADO DE SANTA CATARINA</t>
  </si>
  <si>
    <t>2021TR001175</t>
  </si>
  <si>
    <t>Aquisição de equipamentos e implementos agrícolas para fortalecimento da agricultura familiar do município de Erval Velho/SC</t>
  </si>
  <si>
    <t>Proposta Voluntária</t>
  </si>
  <si>
    <t>Licitação para aquisição dos implementos agrícolas realizada. Em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</si>
</sst>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</numFmts>
  <fonts count="10" x14ac:knownFonts="1">
    <font>
      <sz val="10"/>
      <color rgb="FF000000"/>
      <name val="Arial"/>
      <scheme val="minor"/>
    </font>
    <font>
      <sz val="11"/>
      <color theme="1"/>
      <name val="Calibri"/>
    </font>
    <font>
      <sz val="11"/>
      <color rgb="FFFF0000"/>
      <name val="Arial"/>
    </font>
    <font>
      <sz val="12"/>
      <color rgb="FFFF0000"/>
      <name val="Arial"/>
    </font>
    <font>
      <sz val="11"/>
      <color rgb="FFFF0000"/>
      <name val="Calibri"/>
    </font>
    <font>
      <sz val="8"/>
      <name val="Arial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08357E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vertical="center"/>
    </xf>
    <xf numFmtId="0" fontId="7" fillId="5" borderId="1" xfId="0" applyFont="1" applyFill="1" applyBorder="1" applyAlignment="1"/>
    <xf numFmtId="0" fontId="0" fillId="5" borderId="1" xfId="0" applyFont="1" applyFill="1" applyBorder="1" applyAlignment="1"/>
    <xf numFmtId="0" fontId="8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35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593271</xdr:colOff>
      <xdr:row>0</xdr:row>
      <xdr:rowOff>244929</xdr:rowOff>
    </xdr:from>
    <xdr:ext cx="1371600" cy="1028700"/>
    <xdr:pic>
      <xdr:nvPicPr>
        <xdr:cNvPr id="2" name="image1.png" descr="logo_dalttor_oficial_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43271" y="244929"/>
          <a:ext cx="1371600" cy="1028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9"/>
  <sheetViews>
    <sheetView tabSelected="1" topLeftCell="G1" zoomScale="70" zoomScaleNormal="70" workbookViewId="0">
      <pane ySplit="2" topLeftCell="A8" activePane="bottomLeft" state="frozen"/>
      <selection pane="bottomLeft" activeCell="S9" sqref="S9"/>
    </sheetView>
  </sheetViews>
  <sheetFormatPr defaultColWidth="12.5703125" defaultRowHeight="15.75" customHeight="1" x14ac:dyDescent="0.2"/>
  <cols>
    <col min="1" max="2" width="14.85546875" customWidth="1"/>
    <col min="3" max="3" width="25.85546875" bestFit="1" customWidth="1"/>
    <col min="4" max="4" width="19.140625" customWidth="1"/>
    <col min="5" max="5" width="31.140625" bestFit="1" customWidth="1"/>
    <col min="6" max="7" width="22.5703125" customWidth="1"/>
    <col min="8" max="8" width="23.140625" customWidth="1"/>
    <col min="9" max="9" width="21.140625" customWidth="1"/>
    <col min="10" max="10" width="25.28515625" customWidth="1"/>
    <col min="11" max="11" width="22.85546875" customWidth="1"/>
    <col min="12" max="12" width="22.5703125" customWidth="1"/>
    <col min="13" max="14" width="19.140625" customWidth="1"/>
    <col min="15" max="15" width="19.140625" bestFit="1" customWidth="1"/>
    <col min="16" max="16" width="22" customWidth="1"/>
    <col min="17" max="17" width="14.85546875" customWidth="1"/>
    <col min="18" max="18" width="18.7109375" bestFit="1" customWidth="1"/>
    <col min="19" max="43" width="14.85546875" customWidth="1"/>
  </cols>
  <sheetData>
    <row r="1" spans="1:43" ht="99" customHeight="1" x14ac:dyDescent="0.2">
      <c r="A1" s="73" t="s">
        <v>161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43" ht="70.5" customHeight="1" x14ac:dyDescent="0.25">
      <c r="A2" s="6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63" t="s">
        <v>6</v>
      </c>
      <c r="H2" s="63" t="s">
        <v>7</v>
      </c>
      <c r="I2" s="63" t="s">
        <v>8</v>
      </c>
      <c r="J2" s="63" t="s">
        <v>9</v>
      </c>
      <c r="K2" s="63" t="s">
        <v>75</v>
      </c>
      <c r="L2" s="63" t="s">
        <v>10</v>
      </c>
      <c r="M2" s="63" t="s">
        <v>11</v>
      </c>
      <c r="N2" s="63" t="s">
        <v>12</v>
      </c>
      <c r="O2" s="63" t="s">
        <v>13</v>
      </c>
      <c r="P2" s="63" t="s">
        <v>14</v>
      </c>
      <c r="Q2" s="63" t="s">
        <v>15</v>
      </c>
      <c r="R2" s="63" t="s">
        <v>16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54"/>
    </row>
    <row r="3" spans="1:43" ht="70.5" customHeight="1" x14ac:dyDescent="0.25">
      <c r="A3" s="64" t="s">
        <v>17</v>
      </c>
      <c r="B3" s="45" t="s">
        <v>18</v>
      </c>
      <c r="C3" s="65" t="s">
        <v>31</v>
      </c>
      <c r="D3" s="66">
        <v>44369</v>
      </c>
      <c r="E3" s="65" t="s">
        <v>30</v>
      </c>
      <c r="F3" s="67">
        <v>100000</v>
      </c>
      <c r="G3" s="67">
        <v>100000</v>
      </c>
      <c r="H3" s="67">
        <v>0</v>
      </c>
      <c r="I3" s="67">
        <v>0</v>
      </c>
      <c r="J3" s="67">
        <f>G3+I3</f>
        <v>100000</v>
      </c>
      <c r="K3" s="68">
        <v>0</v>
      </c>
      <c r="L3" s="67">
        <v>0</v>
      </c>
      <c r="M3" s="67">
        <v>0</v>
      </c>
      <c r="N3" s="65" t="s">
        <v>97</v>
      </c>
      <c r="O3" s="65">
        <v>28550016</v>
      </c>
      <c r="P3" s="44" t="s">
        <v>32</v>
      </c>
      <c r="Q3" s="69" t="s">
        <v>23</v>
      </c>
      <c r="R3" s="65" t="s">
        <v>102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4"/>
    </row>
    <row r="4" spans="1:43" ht="70.5" customHeight="1" x14ac:dyDescent="0.25">
      <c r="A4" s="64" t="s">
        <v>17</v>
      </c>
      <c r="B4" s="45" t="s">
        <v>18</v>
      </c>
      <c r="C4" s="65" t="s">
        <v>33</v>
      </c>
      <c r="D4" s="66">
        <v>44369</v>
      </c>
      <c r="E4" s="65" t="s">
        <v>30</v>
      </c>
      <c r="F4" s="67">
        <v>100000</v>
      </c>
      <c r="G4" s="67">
        <v>100000</v>
      </c>
      <c r="H4" s="67">
        <v>0</v>
      </c>
      <c r="I4" s="67">
        <v>0</v>
      </c>
      <c r="J4" s="67">
        <f>G4+I4</f>
        <v>100000</v>
      </c>
      <c r="K4" s="68">
        <v>0</v>
      </c>
      <c r="L4" s="67">
        <v>0</v>
      </c>
      <c r="M4" s="67">
        <v>0</v>
      </c>
      <c r="N4" s="65" t="s">
        <v>96</v>
      </c>
      <c r="O4" s="65">
        <v>32350003</v>
      </c>
      <c r="P4" s="44" t="s">
        <v>32</v>
      </c>
      <c r="Q4" s="69" t="s">
        <v>23</v>
      </c>
      <c r="R4" s="65" t="s">
        <v>102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54"/>
    </row>
    <row r="5" spans="1:43" ht="70.5" customHeight="1" x14ac:dyDescent="0.25">
      <c r="A5" s="55" t="s">
        <v>17</v>
      </c>
      <c r="B5" s="56" t="s">
        <v>18</v>
      </c>
      <c r="C5" s="57" t="s">
        <v>29</v>
      </c>
      <c r="D5" s="58">
        <v>44418</v>
      </c>
      <c r="E5" s="56" t="s">
        <v>30</v>
      </c>
      <c r="F5" s="59">
        <v>500000</v>
      </c>
      <c r="G5" s="59">
        <v>500000</v>
      </c>
      <c r="H5" s="59">
        <v>0</v>
      </c>
      <c r="I5" s="59">
        <v>0</v>
      </c>
      <c r="J5" s="60">
        <f>G5+I5</f>
        <v>500000</v>
      </c>
      <c r="K5" s="61">
        <v>0</v>
      </c>
      <c r="L5" s="60">
        <v>0</v>
      </c>
      <c r="M5" s="60">
        <v>0</v>
      </c>
      <c r="N5" s="56" t="s">
        <v>95</v>
      </c>
      <c r="O5" s="62">
        <v>71260011</v>
      </c>
      <c r="P5" s="17" t="s">
        <v>27</v>
      </c>
      <c r="Q5" s="17" t="s">
        <v>23</v>
      </c>
      <c r="R5" s="56" t="s">
        <v>102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43" ht="70.5" customHeight="1" x14ac:dyDescent="0.25">
      <c r="A6" s="11" t="s">
        <v>17</v>
      </c>
      <c r="B6" s="15" t="s">
        <v>18</v>
      </c>
      <c r="C6" s="13" t="s">
        <v>24</v>
      </c>
      <c r="D6" s="14">
        <v>44538</v>
      </c>
      <c r="E6" s="15" t="s">
        <v>21</v>
      </c>
      <c r="F6" s="25">
        <v>235000</v>
      </c>
      <c r="G6" s="25">
        <v>235000</v>
      </c>
      <c r="H6" s="25">
        <v>0</v>
      </c>
      <c r="I6" s="25">
        <v>0</v>
      </c>
      <c r="J6" s="46">
        <f>G6+I6</f>
        <v>235000</v>
      </c>
      <c r="K6" s="47">
        <v>0</v>
      </c>
      <c r="L6" s="46">
        <v>0</v>
      </c>
      <c r="M6" s="46">
        <v>0</v>
      </c>
      <c r="N6" s="15" t="s">
        <v>99</v>
      </c>
      <c r="O6" s="13">
        <v>81000792</v>
      </c>
      <c r="P6" s="17" t="s">
        <v>25</v>
      </c>
      <c r="Q6" s="16" t="s">
        <v>23</v>
      </c>
      <c r="R6" s="15" t="s">
        <v>101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43" ht="65.25" customHeight="1" x14ac:dyDescent="0.25">
      <c r="A7" s="11" t="s">
        <v>17</v>
      </c>
      <c r="B7" s="15" t="s">
        <v>18</v>
      </c>
      <c r="C7" s="18" t="s">
        <v>19</v>
      </c>
      <c r="D7" s="18" t="s">
        <v>20</v>
      </c>
      <c r="E7" s="15" t="s">
        <v>21</v>
      </c>
      <c r="F7" s="25">
        <v>179962</v>
      </c>
      <c r="G7" s="25">
        <v>179962</v>
      </c>
      <c r="H7" s="25">
        <v>0</v>
      </c>
      <c r="I7" s="25">
        <v>0</v>
      </c>
      <c r="J7" s="46">
        <f t="shared" ref="J7:J10" si="0">G7+I7</f>
        <v>179962</v>
      </c>
      <c r="K7" s="47">
        <v>0</v>
      </c>
      <c r="L7" s="46">
        <v>0</v>
      </c>
      <c r="M7" s="46">
        <v>0</v>
      </c>
      <c r="N7" s="15" t="s">
        <v>98</v>
      </c>
      <c r="O7" s="13">
        <v>81000792</v>
      </c>
      <c r="P7" s="17" t="s">
        <v>22</v>
      </c>
      <c r="Q7" s="16" t="s">
        <v>23</v>
      </c>
      <c r="R7" s="15" t="s">
        <v>100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43" ht="69.75" customHeight="1" x14ac:dyDescent="0.25">
      <c r="A8" s="11" t="s">
        <v>17</v>
      </c>
      <c r="B8" s="12" t="s">
        <v>35</v>
      </c>
      <c r="C8" s="13" t="s">
        <v>36</v>
      </c>
      <c r="D8" s="14">
        <v>44439</v>
      </c>
      <c r="E8" s="15" t="s">
        <v>37</v>
      </c>
      <c r="F8" s="25">
        <v>241036.1</v>
      </c>
      <c r="G8" s="25">
        <v>0</v>
      </c>
      <c r="H8" s="25">
        <v>238856</v>
      </c>
      <c r="I8" s="25">
        <v>2180.1</v>
      </c>
      <c r="J8" s="46">
        <f>H8+I8</f>
        <v>241036.1</v>
      </c>
      <c r="K8" s="46">
        <v>0</v>
      </c>
      <c r="L8" s="46">
        <f>H8</f>
        <v>238856</v>
      </c>
      <c r="M8" s="46">
        <v>0</v>
      </c>
      <c r="N8" s="15" t="s">
        <v>103</v>
      </c>
      <c r="O8" s="13">
        <v>22100008</v>
      </c>
      <c r="P8" s="16" t="s">
        <v>38</v>
      </c>
      <c r="Q8" s="15" t="s">
        <v>34</v>
      </c>
      <c r="R8" s="15" t="s">
        <v>104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43" ht="69.75" customHeight="1" x14ac:dyDescent="0.25">
      <c r="A9" s="11" t="s">
        <v>39</v>
      </c>
      <c r="B9" s="12" t="s">
        <v>40</v>
      </c>
      <c r="C9" s="70" t="s">
        <v>162</v>
      </c>
      <c r="D9" s="71">
        <v>44431</v>
      </c>
      <c r="E9" s="15" t="s">
        <v>163</v>
      </c>
      <c r="F9" s="25">
        <v>498855.66</v>
      </c>
      <c r="G9" s="25">
        <v>0</v>
      </c>
      <c r="H9" s="25">
        <v>0</v>
      </c>
      <c r="I9" s="25">
        <v>248855.66</v>
      </c>
      <c r="J9" s="72">
        <f>I9+250000</f>
        <v>498855.66000000003</v>
      </c>
      <c r="K9" s="72">
        <v>498455.66</v>
      </c>
      <c r="L9" s="72">
        <v>0</v>
      </c>
      <c r="M9" s="72">
        <v>0</v>
      </c>
      <c r="N9" s="15" t="s">
        <v>164</v>
      </c>
      <c r="O9" s="70" t="s">
        <v>136</v>
      </c>
      <c r="P9" s="16" t="s">
        <v>38</v>
      </c>
      <c r="Q9" s="16" t="s">
        <v>23</v>
      </c>
      <c r="R9" s="15" t="s">
        <v>165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3" ht="93" customHeight="1" x14ac:dyDescent="0.25">
      <c r="A10" s="11" t="s">
        <v>39</v>
      </c>
      <c r="B10" s="12" t="s">
        <v>45</v>
      </c>
      <c r="C10" s="13" t="s">
        <v>46</v>
      </c>
      <c r="D10" s="14">
        <v>44461</v>
      </c>
      <c r="E10" s="15" t="s">
        <v>47</v>
      </c>
      <c r="F10" s="25">
        <v>100000</v>
      </c>
      <c r="G10" s="25">
        <v>100000</v>
      </c>
      <c r="H10" s="25">
        <v>0</v>
      </c>
      <c r="I10" s="25">
        <v>0</v>
      </c>
      <c r="J10" s="46">
        <f t="shared" si="0"/>
        <v>100000</v>
      </c>
      <c r="K10" s="46">
        <v>58000</v>
      </c>
      <c r="L10" s="46">
        <v>0</v>
      </c>
      <c r="M10" s="46">
        <v>0</v>
      </c>
      <c r="N10" s="15" t="s">
        <v>107</v>
      </c>
      <c r="O10" s="13" t="s">
        <v>46</v>
      </c>
      <c r="P10" s="17" t="s">
        <v>43</v>
      </c>
      <c r="Q10" s="16" t="s">
        <v>23</v>
      </c>
      <c r="R10" s="15" t="s">
        <v>108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G10" s="2" t="s">
        <v>45</v>
      </c>
      <c r="AH10" s="4"/>
      <c r="AI10" s="5"/>
      <c r="AJ10" s="6">
        <v>125000</v>
      </c>
      <c r="AK10" s="6">
        <v>0</v>
      </c>
      <c r="AL10" s="7">
        <f t="shared" ref="AL10" si="1">AJ10+AK10</f>
        <v>125000</v>
      </c>
      <c r="AM10" s="8" t="s">
        <v>44</v>
      </c>
      <c r="AN10" s="5"/>
      <c r="AO10" s="5"/>
      <c r="AP10" s="5"/>
      <c r="AQ10" s="3"/>
    </row>
    <row r="11" spans="1:43" ht="78.75" customHeight="1" x14ac:dyDescent="0.25">
      <c r="A11" s="11" t="s">
        <v>39</v>
      </c>
      <c r="B11" s="12" t="s">
        <v>48</v>
      </c>
      <c r="C11" s="13" t="s">
        <v>49</v>
      </c>
      <c r="D11" s="14">
        <v>44461</v>
      </c>
      <c r="E11" s="15" t="s">
        <v>110</v>
      </c>
      <c r="F11" s="25">
        <v>159937.82999999999</v>
      </c>
      <c r="G11" s="25">
        <v>150000</v>
      </c>
      <c r="H11" s="25">
        <v>0</v>
      </c>
      <c r="I11" s="25">
        <v>9937.83</v>
      </c>
      <c r="J11" s="46">
        <f t="shared" ref="J11:J17" si="2">G11+I11</f>
        <v>159937.82999999999</v>
      </c>
      <c r="K11" s="46">
        <f>J11</f>
        <v>159937.82999999999</v>
      </c>
      <c r="L11" s="46">
        <v>0</v>
      </c>
      <c r="M11" s="46">
        <v>0</v>
      </c>
      <c r="N11" s="15" t="s">
        <v>109</v>
      </c>
      <c r="O11" s="13" t="s">
        <v>49</v>
      </c>
      <c r="P11" s="17" t="s">
        <v>43</v>
      </c>
      <c r="Q11" s="16" t="s">
        <v>23</v>
      </c>
      <c r="R11" s="15" t="s">
        <v>111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3" ht="78.75" customHeight="1" x14ac:dyDescent="0.25">
      <c r="A12" s="11" t="s">
        <v>39</v>
      </c>
      <c r="B12" s="12" t="s">
        <v>68</v>
      </c>
      <c r="C12" s="13" t="s">
        <v>41</v>
      </c>
      <c r="D12" s="14">
        <v>44461</v>
      </c>
      <c r="E12" s="15" t="s">
        <v>42</v>
      </c>
      <c r="F12" s="25">
        <v>220010.12</v>
      </c>
      <c r="G12" s="25">
        <v>200000</v>
      </c>
      <c r="H12" s="25">
        <v>0</v>
      </c>
      <c r="I12" s="25">
        <v>20010.12</v>
      </c>
      <c r="J12" s="46">
        <f t="shared" si="2"/>
        <v>220010.12</v>
      </c>
      <c r="K12" s="48">
        <v>0</v>
      </c>
      <c r="L12" s="46">
        <v>0</v>
      </c>
      <c r="M12" s="46">
        <v>0</v>
      </c>
      <c r="N12" s="15" t="s">
        <v>105</v>
      </c>
      <c r="O12" s="13" t="s">
        <v>41</v>
      </c>
      <c r="P12" s="17" t="s">
        <v>43</v>
      </c>
      <c r="Q12" s="16" t="s">
        <v>23</v>
      </c>
      <c r="R12" s="15" t="s">
        <v>106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3" ht="78.75" customHeight="1" x14ac:dyDescent="0.25">
      <c r="A13" s="11" t="s">
        <v>39</v>
      </c>
      <c r="B13" s="12" t="s">
        <v>45</v>
      </c>
      <c r="C13" s="19" t="s">
        <v>66</v>
      </c>
      <c r="D13" s="20">
        <v>44460</v>
      </c>
      <c r="E13" s="15" t="s">
        <v>67</v>
      </c>
      <c r="F13" s="25">
        <v>114135.71</v>
      </c>
      <c r="G13" s="25">
        <f>F13</f>
        <v>114135.71</v>
      </c>
      <c r="H13" s="25">
        <v>0</v>
      </c>
      <c r="I13" s="25">
        <v>0</v>
      </c>
      <c r="J13" s="25">
        <f t="shared" si="2"/>
        <v>114135.71</v>
      </c>
      <c r="K13" s="46">
        <f>J13</f>
        <v>114135.71</v>
      </c>
      <c r="L13" s="46">
        <v>0</v>
      </c>
      <c r="M13" s="46">
        <v>0</v>
      </c>
      <c r="N13" s="15" t="s">
        <v>51</v>
      </c>
      <c r="O13" s="15" t="s">
        <v>52</v>
      </c>
      <c r="P13" s="16" t="s">
        <v>127</v>
      </c>
      <c r="Q13" s="16" t="s">
        <v>23</v>
      </c>
      <c r="R13" s="15" t="s">
        <v>120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3" ht="78.75" customHeight="1" x14ac:dyDescent="0.25">
      <c r="A14" s="11" t="s">
        <v>39</v>
      </c>
      <c r="B14" s="12" t="s">
        <v>63</v>
      </c>
      <c r="C14" s="19" t="s">
        <v>64</v>
      </c>
      <c r="D14" s="20">
        <v>44491</v>
      </c>
      <c r="E14" s="15" t="s">
        <v>65</v>
      </c>
      <c r="F14" s="25">
        <v>152358.10999999999</v>
      </c>
      <c r="G14" s="25">
        <f>F14</f>
        <v>152358.10999999999</v>
      </c>
      <c r="H14" s="25">
        <v>0</v>
      </c>
      <c r="I14" s="25">
        <v>0</v>
      </c>
      <c r="J14" s="25">
        <f t="shared" si="2"/>
        <v>152358.10999999999</v>
      </c>
      <c r="K14" s="46">
        <f>J14</f>
        <v>152358.10999999999</v>
      </c>
      <c r="L14" s="46">
        <v>0</v>
      </c>
      <c r="M14" s="46">
        <v>0</v>
      </c>
      <c r="N14" s="15" t="s">
        <v>51</v>
      </c>
      <c r="O14" s="15" t="s">
        <v>52</v>
      </c>
      <c r="P14" s="16" t="s">
        <v>124</v>
      </c>
      <c r="Q14" s="16" t="s">
        <v>23</v>
      </c>
      <c r="R14" s="12" t="s">
        <v>122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3" ht="78.75" customHeight="1" x14ac:dyDescent="0.25">
      <c r="A15" s="11" t="s">
        <v>39</v>
      </c>
      <c r="B15" s="12" t="s">
        <v>45</v>
      </c>
      <c r="C15" s="19" t="s">
        <v>61</v>
      </c>
      <c r="D15" s="20">
        <v>44523</v>
      </c>
      <c r="E15" s="15" t="s">
        <v>62</v>
      </c>
      <c r="F15" s="25">
        <v>340200</v>
      </c>
      <c r="G15" s="25">
        <f>F15</f>
        <v>340200</v>
      </c>
      <c r="H15" s="25">
        <v>0</v>
      </c>
      <c r="I15" s="25">
        <v>0</v>
      </c>
      <c r="J15" s="25">
        <f t="shared" si="2"/>
        <v>340200</v>
      </c>
      <c r="K15" s="46">
        <f>J15</f>
        <v>340200</v>
      </c>
      <c r="L15" s="46">
        <v>0</v>
      </c>
      <c r="M15" s="46">
        <v>0</v>
      </c>
      <c r="N15" s="15" t="s">
        <v>51</v>
      </c>
      <c r="O15" s="15" t="s">
        <v>51</v>
      </c>
      <c r="P15" s="16" t="s">
        <v>125</v>
      </c>
      <c r="Q15" s="16" t="s">
        <v>23</v>
      </c>
      <c r="R15" s="12" t="s">
        <v>114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3" ht="78.75" customHeight="1" x14ac:dyDescent="0.25">
      <c r="A16" s="11" t="s">
        <v>39</v>
      </c>
      <c r="B16" s="12" t="s">
        <v>40</v>
      </c>
      <c r="C16" s="19" t="s">
        <v>58</v>
      </c>
      <c r="D16" s="20">
        <v>44539</v>
      </c>
      <c r="E16" s="15" t="s">
        <v>59</v>
      </c>
      <c r="F16" s="25">
        <v>432000</v>
      </c>
      <c r="G16" s="25">
        <v>300000</v>
      </c>
      <c r="H16" s="25">
        <v>0</v>
      </c>
      <c r="I16" s="25">
        <v>132000</v>
      </c>
      <c r="J16" s="25">
        <f t="shared" si="2"/>
        <v>432000</v>
      </c>
      <c r="K16" s="46">
        <f>J16</f>
        <v>432000</v>
      </c>
      <c r="L16" s="46">
        <v>0</v>
      </c>
      <c r="M16" s="46">
        <v>0</v>
      </c>
      <c r="N16" s="15" t="s">
        <v>51</v>
      </c>
      <c r="O16" s="15" t="s">
        <v>51</v>
      </c>
      <c r="P16" s="16" t="s">
        <v>126</v>
      </c>
      <c r="Q16" s="16" t="s">
        <v>23</v>
      </c>
      <c r="R16" s="12" t="s">
        <v>121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1" ht="78.75" customHeight="1" x14ac:dyDescent="0.25">
      <c r="A17" s="11" t="s">
        <v>39</v>
      </c>
      <c r="B17" s="12" t="s">
        <v>40</v>
      </c>
      <c r="C17" s="19" t="s">
        <v>60</v>
      </c>
      <c r="D17" s="20">
        <v>44539</v>
      </c>
      <c r="E17" s="15" t="s">
        <v>116</v>
      </c>
      <c r="F17" s="25">
        <v>142000</v>
      </c>
      <c r="G17" s="25">
        <v>142000</v>
      </c>
      <c r="H17" s="25">
        <v>0</v>
      </c>
      <c r="I17" s="25">
        <v>0</v>
      </c>
      <c r="J17" s="25">
        <f t="shared" si="2"/>
        <v>142000</v>
      </c>
      <c r="K17" s="46">
        <f>J17</f>
        <v>142000</v>
      </c>
      <c r="L17" s="46">
        <v>0</v>
      </c>
      <c r="M17" s="46">
        <v>0</v>
      </c>
      <c r="N17" s="15" t="s">
        <v>115</v>
      </c>
      <c r="O17" s="15" t="s">
        <v>51</v>
      </c>
      <c r="P17" s="16" t="s">
        <v>126</v>
      </c>
      <c r="Q17" s="16" t="s">
        <v>23</v>
      </c>
      <c r="R17" s="12" t="s">
        <v>114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1" ht="76.5" customHeight="1" x14ac:dyDescent="0.25">
      <c r="A18" s="11" t="s">
        <v>39</v>
      </c>
      <c r="B18" s="12" t="s">
        <v>40</v>
      </c>
      <c r="C18" s="19" t="s">
        <v>50</v>
      </c>
      <c r="D18" s="20">
        <v>44560</v>
      </c>
      <c r="E18" s="15" t="s">
        <v>112</v>
      </c>
      <c r="F18" s="25">
        <v>67980</v>
      </c>
      <c r="G18" s="25">
        <v>67980</v>
      </c>
      <c r="H18" s="25">
        <v>0</v>
      </c>
      <c r="I18" s="25">
        <v>0</v>
      </c>
      <c r="J18" s="25">
        <f t="shared" ref="J18:J22" si="3">G18+I18</f>
        <v>67980</v>
      </c>
      <c r="K18" s="46">
        <v>67980</v>
      </c>
      <c r="L18" s="46">
        <v>0</v>
      </c>
      <c r="M18" s="46">
        <v>0</v>
      </c>
      <c r="N18" s="15" t="s">
        <v>51</v>
      </c>
      <c r="O18" s="15" t="s">
        <v>52</v>
      </c>
      <c r="P18" s="16" t="s">
        <v>123</v>
      </c>
      <c r="Q18" s="16" t="s">
        <v>23</v>
      </c>
      <c r="R18" s="12" t="s">
        <v>114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76.5" customHeight="1" x14ac:dyDescent="0.25">
      <c r="A19" s="11" t="s">
        <v>39</v>
      </c>
      <c r="B19" s="12" t="s">
        <v>40</v>
      </c>
      <c r="C19" s="19" t="s">
        <v>53</v>
      </c>
      <c r="D19" s="20">
        <v>44560</v>
      </c>
      <c r="E19" s="15" t="s">
        <v>113</v>
      </c>
      <c r="F19" s="25">
        <v>129000</v>
      </c>
      <c r="G19" s="25">
        <v>129000</v>
      </c>
      <c r="H19" s="25">
        <v>0</v>
      </c>
      <c r="I19" s="25">
        <v>0</v>
      </c>
      <c r="J19" s="25">
        <f t="shared" si="3"/>
        <v>129000</v>
      </c>
      <c r="K19" s="46">
        <f>J19</f>
        <v>129000</v>
      </c>
      <c r="L19" s="46">
        <v>0</v>
      </c>
      <c r="M19" s="46">
        <v>0</v>
      </c>
      <c r="N19" s="15" t="s">
        <v>51</v>
      </c>
      <c r="O19" s="15" t="s">
        <v>52</v>
      </c>
      <c r="P19" s="16" t="s">
        <v>123</v>
      </c>
      <c r="Q19" s="16" t="s">
        <v>23</v>
      </c>
      <c r="R19" s="12" t="s">
        <v>114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76.5" customHeight="1" x14ac:dyDescent="0.25">
      <c r="A20" s="11" t="s">
        <v>39</v>
      </c>
      <c r="B20" s="12" t="s">
        <v>54</v>
      </c>
      <c r="C20" s="19" t="s">
        <v>55</v>
      </c>
      <c r="D20" s="20">
        <v>44560</v>
      </c>
      <c r="E20" s="15" t="s">
        <v>117</v>
      </c>
      <c r="F20" s="25">
        <v>279238.36</v>
      </c>
      <c r="G20" s="49">
        <v>150000</v>
      </c>
      <c r="H20" s="25">
        <v>0</v>
      </c>
      <c r="I20" s="25">
        <v>129238.36</v>
      </c>
      <c r="J20" s="25">
        <f>G20+I20</f>
        <v>279238.36</v>
      </c>
      <c r="K20" s="46">
        <f>J20</f>
        <v>279238.36</v>
      </c>
      <c r="L20" s="46">
        <v>0</v>
      </c>
      <c r="M20" s="46">
        <v>0</v>
      </c>
      <c r="N20" s="15" t="s">
        <v>51</v>
      </c>
      <c r="O20" s="15" t="s">
        <v>52</v>
      </c>
      <c r="P20" s="16" t="s">
        <v>123</v>
      </c>
      <c r="Q20" s="16" t="s">
        <v>23</v>
      </c>
      <c r="R20" s="15" t="s">
        <v>120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76.5" customHeight="1" x14ac:dyDescent="0.25">
      <c r="A21" s="11" t="s">
        <v>39</v>
      </c>
      <c r="B21" s="12" t="s">
        <v>54</v>
      </c>
      <c r="C21" s="19" t="s">
        <v>56</v>
      </c>
      <c r="D21" s="20">
        <v>44560</v>
      </c>
      <c r="E21" s="15" t="s">
        <v>118</v>
      </c>
      <c r="F21" s="25">
        <v>116164</v>
      </c>
      <c r="G21" s="49">
        <v>100000</v>
      </c>
      <c r="H21" s="25">
        <v>0</v>
      </c>
      <c r="I21" s="25">
        <v>16164</v>
      </c>
      <c r="J21" s="25">
        <f t="shared" si="3"/>
        <v>116164</v>
      </c>
      <c r="K21" s="46">
        <f>J21</f>
        <v>116164</v>
      </c>
      <c r="L21" s="46">
        <v>0</v>
      </c>
      <c r="M21" s="46">
        <v>0</v>
      </c>
      <c r="N21" s="15" t="s">
        <v>51</v>
      </c>
      <c r="O21" s="15" t="s">
        <v>52</v>
      </c>
      <c r="P21" s="16" t="s">
        <v>123</v>
      </c>
      <c r="Q21" s="16" t="s">
        <v>23</v>
      </c>
      <c r="R21" s="15" t="s">
        <v>120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76.5" customHeight="1" x14ac:dyDescent="0.25">
      <c r="A22" s="11" t="s">
        <v>39</v>
      </c>
      <c r="B22" s="12" t="s">
        <v>54</v>
      </c>
      <c r="C22" s="19" t="s">
        <v>57</v>
      </c>
      <c r="D22" s="20">
        <v>44560</v>
      </c>
      <c r="E22" s="15" t="s">
        <v>119</v>
      </c>
      <c r="F22" s="25">
        <v>300000</v>
      </c>
      <c r="G22" s="49">
        <v>300000</v>
      </c>
      <c r="H22" s="25">
        <v>0</v>
      </c>
      <c r="I22" s="25">
        <v>120306.64</v>
      </c>
      <c r="J22" s="25">
        <f t="shared" si="3"/>
        <v>420306.64</v>
      </c>
      <c r="K22" s="46">
        <f>J22</f>
        <v>420306.64</v>
      </c>
      <c r="L22" s="46">
        <v>0</v>
      </c>
      <c r="M22" s="46">
        <v>0</v>
      </c>
      <c r="N22" s="15" t="s">
        <v>51</v>
      </c>
      <c r="O22" s="15" t="s">
        <v>52</v>
      </c>
      <c r="P22" s="16" t="s">
        <v>123</v>
      </c>
      <c r="Q22" s="16" t="s">
        <v>23</v>
      </c>
      <c r="R22" s="15" t="s">
        <v>120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48" customHeight="1" x14ac:dyDescent="0.25">
      <c r="A23" s="21" t="s">
        <v>17</v>
      </c>
      <c r="B23" s="22" t="s">
        <v>18</v>
      </c>
      <c r="C23" s="23">
        <v>3.60004518632022E+16</v>
      </c>
      <c r="D23" s="20">
        <v>44664</v>
      </c>
      <c r="E23" s="22" t="s">
        <v>26</v>
      </c>
      <c r="F23" s="24">
        <v>46284</v>
      </c>
      <c r="G23" s="24">
        <v>46284</v>
      </c>
      <c r="H23" s="25">
        <v>0</v>
      </c>
      <c r="I23" s="25">
        <v>0</v>
      </c>
      <c r="J23" s="24">
        <v>46284</v>
      </c>
      <c r="K23" s="26">
        <v>0</v>
      </c>
      <c r="L23" s="25">
        <v>0</v>
      </c>
      <c r="M23" s="25">
        <v>0</v>
      </c>
      <c r="N23" s="22" t="s">
        <v>28</v>
      </c>
      <c r="O23" s="23">
        <v>71260004</v>
      </c>
      <c r="P23" s="22" t="s">
        <v>77</v>
      </c>
      <c r="Q23" s="16" t="s">
        <v>23</v>
      </c>
      <c r="R23" s="15" t="s">
        <v>102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48" customHeight="1" x14ac:dyDescent="0.25">
      <c r="A24" s="21" t="s">
        <v>17</v>
      </c>
      <c r="B24" s="22" t="s">
        <v>18</v>
      </c>
      <c r="C24" s="23">
        <v>3.60004404732022E+16</v>
      </c>
      <c r="D24" s="20">
        <v>44665</v>
      </c>
      <c r="E24" s="22" t="s">
        <v>72</v>
      </c>
      <c r="F24" s="24">
        <v>500000</v>
      </c>
      <c r="G24" s="24">
        <v>500000</v>
      </c>
      <c r="H24" s="25">
        <v>0</v>
      </c>
      <c r="I24" s="25">
        <v>0</v>
      </c>
      <c r="J24" s="24">
        <v>500000</v>
      </c>
      <c r="K24" s="26">
        <v>0</v>
      </c>
      <c r="L24" s="25">
        <v>0</v>
      </c>
      <c r="M24" s="25">
        <v>0</v>
      </c>
      <c r="N24" s="22" t="s">
        <v>76</v>
      </c>
      <c r="O24" s="23">
        <v>71260009</v>
      </c>
      <c r="P24" s="22" t="s">
        <v>78</v>
      </c>
      <c r="Q24" s="16" t="s">
        <v>23</v>
      </c>
      <c r="R24" s="15" t="s">
        <v>102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48" customHeight="1" x14ac:dyDescent="0.25">
      <c r="A25" s="21" t="s">
        <v>17</v>
      </c>
      <c r="B25" s="22" t="s">
        <v>18</v>
      </c>
      <c r="C25" s="23">
        <v>3.60004310502022E+16</v>
      </c>
      <c r="D25" s="20">
        <v>44665</v>
      </c>
      <c r="E25" s="22" t="s">
        <v>72</v>
      </c>
      <c r="F25" s="24">
        <v>100000</v>
      </c>
      <c r="G25" s="24">
        <v>100000</v>
      </c>
      <c r="H25" s="25">
        <v>0</v>
      </c>
      <c r="I25" s="25">
        <v>0</v>
      </c>
      <c r="J25" s="24">
        <v>100000</v>
      </c>
      <c r="K25" s="26">
        <v>0</v>
      </c>
      <c r="L25" s="25">
        <v>0</v>
      </c>
      <c r="M25" s="25">
        <v>0</v>
      </c>
      <c r="N25" s="22" t="s">
        <v>129</v>
      </c>
      <c r="O25" s="23">
        <v>39530002</v>
      </c>
      <c r="P25" s="22" t="s">
        <v>79</v>
      </c>
      <c r="Q25" s="16" t="s">
        <v>23</v>
      </c>
      <c r="R25" s="15" t="s">
        <v>102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48" customHeight="1" x14ac:dyDescent="0.25">
      <c r="A26" s="21" t="s">
        <v>17</v>
      </c>
      <c r="B26" s="22" t="s">
        <v>18</v>
      </c>
      <c r="C26" s="23">
        <v>3.60004310522022E+16</v>
      </c>
      <c r="D26" s="20">
        <v>44665</v>
      </c>
      <c r="E26" s="22" t="s">
        <v>72</v>
      </c>
      <c r="F26" s="24">
        <v>100000</v>
      </c>
      <c r="G26" s="24">
        <v>100000</v>
      </c>
      <c r="H26" s="25">
        <v>0</v>
      </c>
      <c r="I26" s="25">
        <v>0</v>
      </c>
      <c r="J26" s="24">
        <v>100000</v>
      </c>
      <c r="K26" s="26">
        <v>0</v>
      </c>
      <c r="L26" s="25">
        <v>0</v>
      </c>
      <c r="M26" s="25">
        <v>0</v>
      </c>
      <c r="N26" s="22" t="s">
        <v>130</v>
      </c>
      <c r="O26" s="23">
        <v>41290002</v>
      </c>
      <c r="P26" s="22" t="s">
        <v>79</v>
      </c>
      <c r="Q26" s="16" t="s">
        <v>23</v>
      </c>
      <c r="R26" s="15" t="s">
        <v>102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48" customHeight="1" x14ac:dyDescent="0.25">
      <c r="A27" s="21" t="s">
        <v>17</v>
      </c>
      <c r="B27" s="22" t="s">
        <v>18</v>
      </c>
      <c r="C27" s="23">
        <v>3.60004743682022E+16</v>
      </c>
      <c r="D27" s="20">
        <v>44818</v>
      </c>
      <c r="E27" s="22" t="s">
        <v>72</v>
      </c>
      <c r="F27" s="24">
        <v>54000</v>
      </c>
      <c r="G27" s="24">
        <v>54000</v>
      </c>
      <c r="H27" s="25">
        <v>0</v>
      </c>
      <c r="I27" s="25">
        <v>0</v>
      </c>
      <c r="J27" s="24">
        <v>54000</v>
      </c>
      <c r="K27" s="26">
        <v>0</v>
      </c>
      <c r="L27" s="25">
        <v>0</v>
      </c>
      <c r="M27" s="25">
        <v>0</v>
      </c>
      <c r="N27" s="22" t="s">
        <v>76</v>
      </c>
      <c r="O27" s="23">
        <v>71260009</v>
      </c>
      <c r="P27" s="22" t="s">
        <v>128</v>
      </c>
      <c r="Q27" s="16" t="s">
        <v>23</v>
      </c>
      <c r="R27" s="15" t="s">
        <v>102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48" customHeight="1" x14ac:dyDescent="0.25">
      <c r="A28" s="21" t="s">
        <v>17</v>
      </c>
      <c r="B28" s="22" t="s">
        <v>18</v>
      </c>
      <c r="C28" s="23">
        <v>3.60004763062022E+16</v>
      </c>
      <c r="D28" s="20">
        <v>44818</v>
      </c>
      <c r="E28" s="22" t="s">
        <v>72</v>
      </c>
      <c r="F28" s="24">
        <v>54000</v>
      </c>
      <c r="G28" s="24">
        <v>54000</v>
      </c>
      <c r="H28" s="25">
        <v>0</v>
      </c>
      <c r="I28" s="25">
        <v>0</v>
      </c>
      <c r="J28" s="24">
        <v>54000</v>
      </c>
      <c r="K28" s="26">
        <v>0</v>
      </c>
      <c r="L28" s="25">
        <v>0</v>
      </c>
      <c r="M28" s="25">
        <v>0</v>
      </c>
      <c r="N28" s="22" t="s">
        <v>76</v>
      </c>
      <c r="O28" s="23">
        <v>71260009</v>
      </c>
      <c r="P28" s="22" t="s">
        <v>128</v>
      </c>
      <c r="Q28" s="16" t="s">
        <v>23</v>
      </c>
      <c r="R28" s="15" t="s">
        <v>102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48" customHeight="1" x14ac:dyDescent="0.25">
      <c r="A29" s="21" t="s">
        <v>17</v>
      </c>
      <c r="B29" s="22" t="s">
        <v>18</v>
      </c>
      <c r="C29" s="23">
        <v>3.60004855702022E+16</v>
      </c>
      <c r="D29" s="20">
        <v>44904</v>
      </c>
      <c r="E29" s="22" t="s">
        <v>72</v>
      </c>
      <c r="F29" s="24">
        <v>124008</v>
      </c>
      <c r="G29" s="24">
        <v>0</v>
      </c>
      <c r="H29" s="25">
        <f>F29</f>
        <v>124008</v>
      </c>
      <c r="I29" s="25">
        <v>0</v>
      </c>
      <c r="J29" s="24">
        <f>H29</f>
        <v>124008</v>
      </c>
      <c r="K29" s="25">
        <v>0</v>
      </c>
      <c r="L29" s="25">
        <f>J29</f>
        <v>124008</v>
      </c>
      <c r="M29" s="25">
        <v>0</v>
      </c>
      <c r="N29" s="22" t="s">
        <v>131</v>
      </c>
      <c r="O29" s="23">
        <v>41850002</v>
      </c>
      <c r="P29" s="22" t="s">
        <v>132</v>
      </c>
      <c r="Q29" s="22" t="s">
        <v>34</v>
      </c>
      <c r="R29" s="27" t="s">
        <v>133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48" customHeight="1" x14ac:dyDescent="0.25">
      <c r="A30" s="21" t="s">
        <v>17</v>
      </c>
      <c r="B30" s="22" t="s">
        <v>69</v>
      </c>
      <c r="C30" s="23" t="s">
        <v>70</v>
      </c>
      <c r="D30" s="20">
        <v>44684</v>
      </c>
      <c r="E30" s="22" t="s">
        <v>73</v>
      </c>
      <c r="F30" s="24">
        <v>250000</v>
      </c>
      <c r="G30" s="24">
        <v>0</v>
      </c>
      <c r="H30" s="25">
        <f>F30</f>
        <v>250000</v>
      </c>
      <c r="I30" s="25">
        <v>0</v>
      </c>
      <c r="J30" s="24">
        <f>H30</f>
        <v>250000</v>
      </c>
      <c r="K30" s="25">
        <v>0</v>
      </c>
      <c r="L30" s="25">
        <f>J30</f>
        <v>250000</v>
      </c>
      <c r="M30" s="25">
        <v>0</v>
      </c>
      <c r="N30" s="22" t="s">
        <v>134</v>
      </c>
      <c r="O30" s="23">
        <v>202218800004</v>
      </c>
      <c r="P30" s="22" t="s">
        <v>80</v>
      </c>
      <c r="Q30" s="22" t="s">
        <v>34</v>
      </c>
      <c r="R30" s="27" t="s">
        <v>133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48" customHeight="1" x14ac:dyDescent="0.25">
      <c r="A31" s="21" t="s">
        <v>17</v>
      </c>
      <c r="B31" s="22" t="s">
        <v>35</v>
      </c>
      <c r="C31" s="23" t="s">
        <v>71</v>
      </c>
      <c r="D31" s="28">
        <v>44926</v>
      </c>
      <c r="E31" s="22" t="s">
        <v>74</v>
      </c>
      <c r="F31" s="24">
        <v>485000</v>
      </c>
      <c r="G31" s="24">
        <v>0</v>
      </c>
      <c r="H31" s="25">
        <v>481104</v>
      </c>
      <c r="I31" s="29">
        <v>3896</v>
      </c>
      <c r="J31" s="24">
        <f>H31+I31</f>
        <v>485000</v>
      </c>
      <c r="K31" s="29">
        <v>0</v>
      </c>
      <c r="L31" s="29">
        <f>H31</f>
        <v>481104</v>
      </c>
      <c r="M31" s="29">
        <v>0</v>
      </c>
      <c r="N31" s="22" t="s">
        <v>135</v>
      </c>
      <c r="O31" s="23" t="s">
        <v>136</v>
      </c>
      <c r="P31" s="22" t="s">
        <v>137</v>
      </c>
      <c r="Q31" s="22" t="s">
        <v>34</v>
      </c>
      <c r="R31" s="15" t="s">
        <v>138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48" customHeight="1" x14ac:dyDescent="0.25">
      <c r="A32" s="21" t="s">
        <v>39</v>
      </c>
      <c r="B32" s="12" t="s">
        <v>40</v>
      </c>
      <c r="C32" s="9" t="s">
        <v>150</v>
      </c>
      <c r="D32" s="28">
        <v>44901</v>
      </c>
      <c r="E32" s="9" t="s">
        <v>86</v>
      </c>
      <c r="F32" s="30">
        <v>182282.46</v>
      </c>
      <c r="G32" s="30">
        <v>182282.46</v>
      </c>
      <c r="H32" s="25">
        <v>0</v>
      </c>
      <c r="I32" s="25">
        <v>0</v>
      </c>
      <c r="J32" s="30">
        <v>182282.46</v>
      </c>
      <c r="K32" s="29">
        <v>0</v>
      </c>
      <c r="L32" s="29">
        <v>0</v>
      </c>
      <c r="M32" s="29">
        <v>0</v>
      </c>
      <c r="N32" s="9" t="s">
        <v>143</v>
      </c>
      <c r="O32" s="9" t="s">
        <v>150</v>
      </c>
      <c r="P32" s="17" t="s">
        <v>140</v>
      </c>
      <c r="Q32" s="16" t="s">
        <v>23</v>
      </c>
      <c r="R32" s="15" t="s">
        <v>155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43" ht="48" customHeight="1" x14ac:dyDescent="0.25">
      <c r="A33" s="21" t="s">
        <v>39</v>
      </c>
      <c r="B33" s="12" t="s">
        <v>40</v>
      </c>
      <c r="C33" s="9" t="s">
        <v>153</v>
      </c>
      <c r="D33" s="28">
        <v>44901</v>
      </c>
      <c r="E33" s="9" t="s">
        <v>89</v>
      </c>
      <c r="F33" s="30">
        <v>200000</v>
      </c>
      <c r="G33" s="30">
        <v>200000</v>
      </c>
      <c r="H33" s="25">
        <v>0</v>
      </c>
      <c r="I33" s="25">
        <v>0</v>
      </c>
      <c r="J33" s="30">
        <v>200000</v>
      </c>
      <c r="K33" s="29">
        <v>0</v>
      </c>
      <c r="L33" s="29">
        <v>0</v>
      </c>
      <c r="M33" s="29">
        <v>0</v>
      </c>
      <c r="N33" s="9" t="s">
        <v>146</v>
      </c>
      <c r="O33" s="9" t="s">
        <v>153</v>
      </c>
      <c r="P33" s="17" t="s">
        <v>140</v>
      </c>
      <c r="Q33" s="16" t="s">
        <v>23</v>
      </c>
      <c r="R33" s="15" t="s">
        <v>155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43" ht="76.5" customHeight="1" x14ac:dyDescent="0.25">
      <c r="A34" s="21" t="s">
        <v>39</v>
      </c>
      <c r="B34" s="12" t="s">
        <v>45</v>
      </c>
      <c r="C34" s="9" t="s">
        <v>139</v>
      </c>
      <c r="D34" s="28">
        <v>44901</v>
      </c>
      <c r="E34" s="9" t="s">
        <v>83</v>
      </c>
      <c r="F34" s="30">
        <v>150000</v>
      </c>
      <c r="G34" s="30">
        <v>150000</v>
      </c>
      <c r="H34" s="25">
        <v>0</v>
      </c>
      <c r="I34" s="25">
        <v>0</v>
      </c>
      <c r="J34" s="30">
        <v>150000</v>
      </c>
      <c r="K34" s="29">
        <v>0</v>
      </c>
      <c r="L34" s="29">
        <v>0</v>
      </c>
      <c r="M34" s="29">
        <v>0</v>
      </c>
      <c r="N34" s="9" t="s">
        <v>105</v>
      </c>
      <c r="O34" s="9" t="s">
        <v>139</v>
      </c>
      <c r="P34" s="17" t="s">
        <v>140</v>
      </c>
      <c r="Q34" s="16" t="s">
        <v>23</v>
      </c>
      <c r="R34" s="15" t="s">
        <v>155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43" ht="76.5" customHeight="1" x14ac:dyDescent="0.25">
      <c r="A35" s="21" t="s">
        <v>39</v>
      </c>
      <c r="B35" s="12" t="s">
        <v>45</v>
      </c>
      <c r="C35" s="9" t="s">
        <v>149</v>
      </c>
      <c r="D35" s="28">
        <v>44901</v>
      </c>
      <c r="E35" s="9" t="s">
        <v>85</v>
      </c>
      <c r="F35" s="30">
        <v>200000</v>
      </c>
      <c r="G35" s="30">
        <v>200000</v>
      </c>
      <c r="H35" s="25">
        <v>0</v>
      </c>
      <c r="I35" s="25">
        <v>0</v>
      </c>
      <c r="J35" s="30">
        <v>200000</v>
      </c>
      <c r="K35" s="29">
        <v>0</v>
      </c>
      <c r="L35" s="29">
        <v>0</v>
      </c>
      <c r="M35" s="29">
        <v>0</v>
      </c>
      <c r="N35" s="9" t="s">
        <v>142</v>
      </c>
      <c r="O35" s="9" t="s">
        <v>149</v>
      </c>
      <c r="P35" s="17" t="s">
        <v>140</v>
      </c>
      <c r="Q35" s="16" t="s">
        <v>23</v>
      </c>
      <c r="R35" s="15" t="s">
        <v>155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43" ht="76.5" customHeight="1" x14ac:dyDescent="0.25">
      <c r="A36" s="21" t="s">
        <v>39</v>
      </c>
      <c r="B36" s="12" t="s">
        <v>82</v>
      </c>
      <c r="C36" s="9" t="s">
        <v>151</v>
      </c>
      <c r="D36" s="28">
        <v>44901</v>
      </c>
      <c r="E36" s="9" t="s">
        <v>87</v>
      </c>
      <c r="F36" s="30">
        <v>150000</v>
      </c>
      <c r="G36" s="30">
        <v>150000</v>
      </c>
      <c r="H36" s="25">
        <v>0</v>
      </c>
      <c r="I36" s="25">
        <v>0</v>
      </c>
      <c r="J36" s="30">
        <v>150000</v>
      </c>
      <c r="K36" s="29">
        <v>0</v>
      </c>
      <c r="L36" s="29">
        <v>0</v>
      </c>
      <c r="M36" s="29">
        <v>0</v>
      </c>
      <c r="N36" s="9" t="s">
        <v>144</v>
      </c>
      <c r="O36" s="9" t="s">
        <v>151</v>
      </c>
      <c r="P36" s="17" t="s">
        <v>140</v>
      </c>
      <c r="Q36" s="16" t="s">
        <v>23</v>
      </c>
      <c r="R36" s="15" t="s">
        <v>155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43" ht="48" customHeight="1" x14ac:dyDescent="0.25">
      <c r="A37" s="21" t="s">
        <v>39</v>
      </c>
      <c r="B37" s="12" t="s">
        <v>81</v>
      </c>
      <c r="C37" s="9" t="s">
        <v>148</v>
      </c>
      <c r="D37" s="28">
        <v>44901</v>
      </c>
      <c r="E37" s="9" t="s">
        <v>84</v>
      </c>
      <c r="F37" s="30">
        <v>300000</v>
      </c>
      <c r="G37" s="30">
        <v>300000</v>
      </c>
      <c r="H37" s="25">
        <v>0</v>
      </c>
      <c r="I37" s="25">
        <v>0</v>
      </c>
      <c r="J37" s="30">
        <v>300000</v>
      </c>
      <c r="K37" s="29">
        <v>0</v>
      </c>
      <c r="L37" s="29">
        <v>0</v>
      </c>
      <c r="M37" s="29">
        <v>0</v>
      </c>
      <c r="N37" s="9" t="s">
        <v>141</v>
      </c>
      <c r="O37" s="9" t="s">
        <v>148</v>
      </c>
      <c r="P37" s="17" t="s">
        <v>140</v>
      </c>
      <c r="Q37" s="16" t="s">
        <v>23</v>
      </c>
      <c r="R37" s="15" t="s">
        <v>155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43" ht="48" customHeight="1" x14ac:dyDescent="0.25">
      <c r="A38" s="21" t="s">
        <v>39</v>
      </c>
      <c r="B38" s="12" t="s">
        <v>81</v>
      </c>
      <c r="C38" s="9" t="s">
        <v>152</v>
      </c>
      <c r="D38" s="28">
        <v>44901</v>
      </c>
      <c r="E38" s="9" t="s">
        <v>88</v>
      </c>
      <c r="F38" s="30">
        <v>100000</v>
      </c>
      <c r="G38" s="30">
        <v>100000</v>
      </c>
      <c r="H38" s="25">
        <v>0</v>
      </c>
      <c r="I38" s="25">
        <v>0</v>
      </c>
      <c r="J38" s="30">
        <v>100000</v>
      </c>
      <c r="K38" s="29">
        <v>0</v>
      </c>
      <c r="L38" s="29">
        <v>0</v>
      </c>
      <c r="M38" s="29">
        <v>0</v>
      </c>
      <c r="N38" s="9" t="s">
        <v>145</v>
      </c>
      <c r="O38" s="9" t="s">
        <v>152</v>
      </c>
      <c r="P38" s="17" t="s">
        <v>140</v>
      </c>
      <c r="Q38" s="16" t="s">
        <v>23</v>
      </c>
      <c r="R38" s="15" t="s">
        <v>155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48" customHeight="1" x14ac:dyDescent="0.25">
      <c r="A39" s="21" t="s">
        <v>39</v>
      </c>
      <c r="B39" s="31" t="s">
        <v>81</v>
      </c>
      <c r="C39" s="10" t="s">
        <v>154</v>
      </c>
      <c r="D39" s="28">
        <v>44901</v>
      </c>
      <c r="E39" s="10" t="s">
        <v>90</v>
      </c>
      <c r="F39" s="32">
        <v>150000</v>
      </c>
      <c r="G39" s="32">
        <v>150000</v>
      </c>
      <c r="H39" s="33">
        <v>0</v>
      </c>
      <c r="I39" s="33">
        <v>0</v>
      </c>
      <c r="J39" s="32">
        <v>150000</v>
      </c>
      <c r="K39" s="29">
        <v>0</v>
      </c>
      <c r="L39" s="29">
        <v>0</v>
      </c>
      <c r="M39" s="29">
        <v>0</v>
      </c>
      <c r="N39" s="10" t="s">
        <v>147</v>
      </c>
      <c r="O39" s="10" t="s">
        <v>154</v>
      </c>
      <c r="P39" s="17" t="s">
        <v>140</v>
      </c>
      <c r="Q39" s="16" t="s">
        <v>23</v>
      </c>
      <c r="R39" s="15" t="s">
        <v>155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48" customHeight="1" x14ac:dyDescent="0.25">
      <c r="A40" s="21" t="s">
        <v>39</v>
      </c>
      <c r="B40" s="22" t="s">
        <v>54</v>
      </c>
      <c r="C40" s="19" t="s">
        <v>92</v>
      </c>
      <c r="D40" s="28">
        <v>44720</v>
      </c>
      <c r="E40" s="22" t="s">
        <v>94</v>
      </c>
      <c r="F40" s="24">
        <v>1159000</v>
      </c>
      <c r="G40" s="49">
        <v>800000</v>
      </c>
      <c r="H40" s="25">
        <v>0</v>
      </c>
      <c r="I40" s="25">
        <v>359000</v>
      </c>
      <c r="J40" s="24">
        <f>G40+I40</f>
        <v>1159000</v>
      </c>
      <c r="K40" s="29">
        <f>J40</f>
        <v>1159000</v>
      </c>
      <c r="L40" s="29">
        <v>0</v>
      </c>
      <c r="M40" s="29">
        <v>0</v>
      </c>
      <c r="N40" s="34" t="s">
        <v>51</v>
      </c>
      <c r="O40" s="34" t="s">
        <v>52</v>
      </c>
      <c r="P40" s="35" t="s">
        <v>156</v>
      </c>
      <c r="Q40" s="36" t="s">
        <v>23</v>
      </c>
      <c r="R40" s="31" t="s">
        <v>159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85.5" x14ac:dyDescent="0.25">
      <c r="A41" s="37" t="s">
        <v>39</v>
      </c>
      <c r="B41" s="34" t="s">
        <v>40</v>
      </c>
      <c r="C41" s="38" t="s">
        <v>91</v>
      </c>
      <c r="D41" s="39">
        <v>44734</v>
      </c>
      <c r="E41" s="34" t="s">
        <v>93</v>
      </c>
      <c r="F41" s="50">
        <v>114000</v>
      </c>
      <c r="G41" s="51">
        <v>100000</v>
      </c>
      <c r="H41" s="33">
        <v>0</v>
      </c>
      <c r="I41" s="33">
        <v>14000</v>
      </c>
      <c r="J41" s="50">
        <f>G41+I41</f>
        <v>114000</v>
      </c>
      <c r="K41" s="40">
        <f>J41</f>
        <v>114000</v>
      </c>
      <c r="L41" s="40">
        <v>0</v>
      </c>
      <c r="M41" s="41">
        <v>0</v>
      </c>
      <c r="N41" s="42" t="s">
        <v>51</v>
      </c>
      <c r="O41" s="42" t="s">
        <v>51</v>
      </c>
      <c r="P41" s="43" t="s">
        <v>157</v>
      </c>
      <c r="Q41" s="44" t="s">
        <v>23</v>
      </c>
      <c r="R41" s="45" t="s">
        <v>158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48" customHeight="1" x14ac:dyDescent="0.25">
      <c r="A42" s="75" t="s">
        <v>160</v>
      </c>
      <c r="B42" s="75"/>
      <c r="C42" s="75"/>
      <c r="D42" s="75"/>
      <c r="E42" s="75"/>
      <c r="F42" s="52">
        <f>SUM(F3:F41)</f>
        <v>8826452.3499999996</v>
      </c>
      <c r="G42" s="52">
        <f t="shared" ref="G42:M42" si="4">SUM(G3:G41)</f>
        <v>6547202.2800000003</v>
      </c>
      <c r="H42" s="52">
        <f t="shared" si="4"/>
        <v>1093968</v>
      </c>
      <c r="I42" s="52">
        <f t="shared" si="4"/>
        <v>1055588.71</v>
      </c>
      <c r="J42" s="52">
        <f t="shared" si="4"/>
        <v>8946758.9900000002</v>
      </c>
      <c r="K42" s="52">
        <f t="shared" si="4"/>
        <v>4182776.31</v>
      </c>
      <c r="L42" s="52">
        <f t="shared" si="4"/>
        <v>1093968</v>
      </c>
      <c r="M42" s="52">
        <f t="shared" si="4"/>
        <v>0</v>
      </c>
      <c r="N42" s="53"/>
      <c r="O42" s="53"/>
      <c r="P42" s="53"/>
      <c r="Q42" s="53"/>
      <c r="R42" s="5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2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2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2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2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2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2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2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2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2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2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2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2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2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2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2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2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2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2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2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2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2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2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2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2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2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2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2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2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2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2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2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2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2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2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2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2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2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2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2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2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2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2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2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2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2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21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21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21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21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1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21" customHeight="1" x14ac:dyDescent="0.2"/>
    <row r="96" spans="1:43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  <row r="447" ht="21" customHeight="1" x14ac:dyDescent="0.2"/>
    <row r="448" ht="21" customHeight="1" x14ac:dyDescent="0.2"/>
    <row r="449" ht="21" customHeight="1" x14ac:dyDescent="0.2"/>
    <row r="450" ht="21" customHeight="1" x14ac:dyDescent="0.2"/>
    <row r="451" ht="21" customHeight="1" x14ac:dyDescent="0.2"/>
    <row r="452" ht="21" customHeight="1" x14ac:dyDescent="0.2"/>
    <row r="453" ht="21" customHeight="1" x14ac:dyDescent="0.2"/>
    <row r="454" ht="21" customHeight="1" x14ac:dyDescent="0.2"/>
    <row r="455" ht="21" customHeight="1" x14ac:dyDescent="0.2"/>
    <row r="456" ht="21" customHeight="1" x14ac:dyDescent="0.2"/>
    <row r="457" ht="21" customHeight="1" x14ac:dyDescent="0.2"/>
    <row r="458" ht="21" customHeight="1" x14ac:dyDescent="0.2"/>
    <row r="459" ht="21" customHeight="1" x14ac:dyDescent="0.2"/>
    <row r="460" ht="21" customHeight="1" x14ac:dyDescent="0.2"/>
    <row r="461" ht="21" customHeight="1" x14ac:dyDescent="0.2"/>
    <row r="462" ht="21" customHeight="1" x14ac:dyDescent="0.2"/>
    <row r="463" ht="21" customHeight="1" x14ac:dyDescent="0.2"/>
    <row r="464" ht="21" customHeight="1" x14ac:dyDescent="0.2"/>
    <row r="465" ht="21" customHeight="1" x14ac:dyDescent="0.2"/>
    <row r="466" ht="21" customHeight="1" x14ac:dyDescent="0.2"/>
    <row r="467" ht="21" customHeight="1" x14ac:dyDescent="0.2"/>
    <row r="468" ht="21" customHeight="1" x14ac:dyDescent="0.2"/>
    <row r="469" ht="21" customHeight="1" x14ac:dyDescent="0.2"/>
    <row r="470" ht="21" customHeight="1" x14ac:dyDescent="0.2"/>
    <row r="471" ht="21" customHeight="1" x14ac:dyDescent="0.2"/>
    <row r="472" ht="21" customHeight="1" x14ac:dyDescent="0.2"/>
    <row r="473" ht="21" customHeight="1" x14ac:dyDescent="0.2"/>
    <row r="474" ht="21" customHeight="1" x14ac:dyDescent="0.2"/>
    <row r="475" ht="21" customHeight="1" x14ac:dyDescent="0.2"/>
    <row r="476" ht="21" customHeight="1" x14ac:dyDescent="0.2"/>
    <row r="477" ht="21" customHeight="1" x14ac:dyDescent="0.2"/>
    <row r="478" ht="21" customHeight="1" x14ac:dyDescent="0.2"/>
    <row r="479" ht="21" customHeight="1" x14ac:dyDescent="0.2"/>
    <row r="480" ht="21" customHeight="1" x14ac:dyDescent="0.2"/>
    <row r="481" ht="21" customHeight="1" x14ac:dyDescent="0.2"/>
    <row r="482" ht="21" customHeight="1" x14ac:dyDescent="0.2"/>
    <row r="483" ht="21" customHeight="1" x14ac:dyDescent="0.2"/>
    <row r="484" ht="21" customHeight="1" x14ac:dyDescent="0.2"/>
    <row r="485" ht="21" customHeight="1" x14ac:dyDescent="0.2"/>
    <row r="486" ht="21" customHeight="1" x14ac:dyDescent="0.2"/>
    <row r="487" ht="21" customHeight="1" x14ac:dyDescent="0.2"/>
    <row r="488" ht="21" customHeight="1" x14ac:dyDescent="0.2"/>
    <row r="489" ht="21" customHeight="1" x14ac:dyDescent="0.2"/>
    <row r="490" ht="21" customHeight="1" x14ac:dyDescent="0.2"/>
    <row r="491" ht="21" customHeight="1" x14ac:dyDescent="0.2"/>
    <row r="492" ht="21" customHeight="1" x14ac:dyDescent="0.2"/>
    <row r="493" ht="21" customHeight="1" x14ac:dyDescent="0.2"/>
    <row r="494" ht="21" customHeight="1" x14ac:dyDescent="0.2"/>
    <row r="495" ht="21" customHeight="1" x14ac:dyDescent="0.2"/>
    <row r="496" ht="21" customHeight="1" x14ac:dyDescent="0.2"/>
    <row r="497" ht="21" customHeight="1" x14ac:dyDescent="0.2"/>
    <row r="498" ht="21" customHeight="1" x14ac:dyDescent="0.2"/>
    <row r="499" ht="21" customHeight="1" x14ac:dyDescent="0.2"/>
    <row r="500" ht="21" customHeight="1" x14ac:dyDescent="0.2"/>
    <row r="501" ht="21" customHeight="1" x14ac:dyDescent="0.2"/>
    <row r="502" ht="21" customHeight="1" x14ac:dyDescent="0.2"/>
    <row r="503" ht="21" customHeight="1" x14ac:dyDescent="0.2"/>
    <row r="504" ht="21" customHeight="1" x14ac:dyDescent="0.2"/>
    <row r="505" ht="21" customHeight="1" x14ac:dyDescent="0.2"/>
    <row r="506" ht="21" customHeight="1" x14ac:dyDescent="0.2"/>
    <row r="507" ht="21" customHeight="1" x14ac:dyDescent="0.2"/>
    <row r="508" ht="21" customHeight="1" x14ac:dyDescent="0.2"/>
    <row r="509" ht="21" customHeight="1" x14ac:dyDescent="0.2"/>
    <row r="510" ht="21" customHeight="1" x14ac:dyDescent="0.2"/>
    <row r="511" ht="21" customHeight="1" x14ac:dyDescent="0.2"/>
    <row r="512" ht="21" customHeight="1" x14ac:dyDescent="0.2"/>
    <row r="513" ht="21" customHeight="1" x14ac:dyDescent="0.2"/>
    <row r="514" ht="21" customHeight="1" x14ac:dyDescent="0.2"/>
    <row r="515" ht="21" customHeight="1" x14ac:dyDescent="0.2"/>
    <row r="516" ht="21" customHeight="1" x14ac:dyDescent="0.2"/>
    <row r="517" ht="21" customHeight="1" x14ac:dyDescent="0.2"/>
    <row r="518" ht="21" customHeight="1" x14ac:dyDescent="0.2"/>
    <row r="519" ht="21" customHeight="1" x14ac:dyDescent="0.2"/>
    <row r="520" ht="21" customHeight="1" x14ac:dyDescent="0.2"/>
    <row r="521" ht="21" customHeight="1" x14ac:dyDescent="0.2"/>
    <row r="522" ht="21" customHeight="1" x14ac:dyDescent="0.2"/>
    <row r="523" ht="21" customHeight="1" x14ac:dyDescent="0.2"/>
    <row r="524" ht="21" customHeight="1" x14ac:dyDescent="0.2"/>
    <row r="525" ht="21" customHeight="1" x14ac:dyDescent="0.2"/>
    <row r="526" ht="21" customHeight="1" x14ac:dyDescent="0.2"/>
    <row r="527" ht="21" customHeight="1" x14ac:dyDescent="0.2"/>
    <row r="528" ht="21" customHeight="1" x14ac:dyDescent="0.2"/>
    <row r="529" ht="21" customHeight="1" x14ac:dyDescent="0.2"/>
    <row r="530" ht="21" customHeight="1" x14ac:dyDescent="0.2"/>
    <row r="531" ht="21" customHeight="1" x14ac:dyDescent="0.2"/>
    <row r="532" ht="21" customHeight="1" x14ac:dyDescent="0.2"/>
    <row r="533" ht="21" customHeight="1" x14ac:dyDescent="0.2"/>
    <row r="534" ht="21" customHeight="1" x14ac:dyDescent="0.2"/>
    <row r="535" ht="21" customHeight="1" x14ac:dyDescent="0.2"/>
    <row r="536" ht="21" customHeight="1" x14ac:dyDescent="0.2"/>
    <row r="537" ht="21" customHeight="1" x14ac:dyDescent="0.2"/>
    <row r="538" ht="21" customHeight="1" x14ac:dyDescent="0.2"/>
    <row r="539" ht="21" customHeight="1" x14ac:dyDescent="0.2"/>
    <row r="540" ht="21" customHeight="1" x14ac:dyDescent="0.2"/>
    <row r="541" ht="21" customHeight="1" x14ac:dyDescent="0.2"/>
    <row r="542" ht="21" customHeight="1" x14ac:dyDescent="0.2"/>
    <row r="543" ht="21" customHeight="1" x14ac:dyDescent="0.2"/>
    <row r="544" ht="21" customHeight="1" x14ac:dyDescent="0.2"/>
    <row r="545" ht="21" customHeight="1" x14ac:dyDescent="0.2"/>
    <row r="546" ht="21" customHeight="1" x14ac:dyDescent="0.2"/>
    <row r="547" ht="21" customHeight="1" x14ac:dyDescent="0.2"/>
    <row r="548" ht="21" customHeight="1" x14ac:dyDescent="0.2"/>
    <row r="549" ht="21" customHeight="1" x14ac:dyDescent="0.2"/>
    <row r="550" ht="21" customHeight="1" x14ac:dyDescent="0.2"/>
    <row r="551" ht="21" customHeight="1" x14ac:dyDescent="0.2"/>
    <row r="552" ht="21" customHeight="1" x14ac:dyDescent="0.2"/>
    <row r="553" ht="21" customHeight="1" x14ac:dyDescent="0.2"/>
    <row r="554" ht="21" customHeight="1" x14ac:dyDescent="0.2"/>
    <row r="555" ht="21" customHeight="1" x14ac:dyDescent="0.2"/>
    <row r="556" ht="21" customHeight="1" x14ac:dyDescent="0.2"/>
    <row r="557" ht="21" customHeight="1" x14ac:dyDescent="0.2"/>
    <row r="558" ht="21" customHeight="1" x14ac:dyDescent="0.2"/>
    <row r="559" ht="21" customHeight="1" x14ac:dyDescent="0.2"/>
    <row r="560" ht="21" customHeight="1" x14ac:dyDescent="0.2"/>
    <row r="561" ht="21" customHeight="1" x14ac:dyDescent="0.2"/>
    <row r="562" ht="21" customHeight="1" x14ac:dyDescent="0.2"/>
    <row r="563" ht="21" customHeight="1" x14ac:dyDescent="0.2"/>
    <row r="564" ht="21" customHeight="1" x14ac:dyDescent="0.2"/>
    <row r="565" ht="21" customHeight="1" x14ac:dyDescent="0.2"/>
    <row r="566" ht="21" customHeight="1" x14ac:dyDescent="0.2"/>
    <row r="567" ht="21" customHeight="1" x14ac:dyDescent="0.2"/>
    <row r="568" ht="21" customHeight="1" x14ac:dyDescent="0.2"/>
    <row r="569" ht="21" customHeight="1" x14ac:dyDescent="0.2"/>
    <row r="570" ht="21" customHeight="1" x14ac:dyDescent="0.2"/>
    <row r="571" ht="21" customHeight="1" x14ac:dyDescent="0.2"/>
    <row r="572" ht="21" customHeight="1" x14ac:dyDescent="0.2"/>
    <row r="573" ht="21" customHeight="1" x14ac:dyDescent="0.2"/>
    <row r="574" ht="21" customHeight="1" x14ac:dyDescent="0.2"/>
    <row r="575" ht="21" customHeight="1" x14ac:dyDescent="0.2"/>
    <row r="576" ht="21" customHeight="1" x14ac:dyDescent="0.2"/>
    <row r="577" ht="21" customHeight="1" x14ac:dyDescent="0.2"/>
    <row r="578" ht="21" customHeight="1" x14ac:dyDescent="0.2"/>
    <row r="579" ht="21" customHeight="1" x14ac:dyDescent="0.2"/>
    <row r="580" ht="21" customHeight="1" x14ac:dyDescent="0.2"/>
    <row r="581" ht="21" customHeight="1" x14ac:dyDescent="0.2"/>
    <row r="582" ht="21" customHeight="1" x14ac:dyDescent="0.2"/>
    <row r="583" ht="21" customHeight="1" x14ac:dyDescent="0.2"/>
    <row r="584" ht="21" customHeight="1" x14ac:dyDescent="0.2"/>
    <row r="585" ht="21" customHeight="1" x14ac:dyDescent="0.2"/>
    <row r="586" ht="21" customHeight="1" x14ac:dyDescent="0.2"/>
    <row r="587" ht="21" customHeight="1" x14ac:dyDescent="0.2"/>
    <row r="588" ht="21" customHeight="1" x14ac:dyDescent="0.2"/>
    <row r="589" ht="21" customHeight="1" x14ac:dyDescent="0.2"/>
    <row r="590" ht="21" customHeight="1" x14ac:dyDescent="0.2"/>
    <row r="591" ht="21" customHeight="1" x14ac:dyDescent="0.2"/>
    <row r="592" ht="21" customHeight="1" x14ac:dyDescent="0.2"/>
    <row r="593" ht="21" customHeight="1" x14ac:dyDescent="0.2"/>
    <row r="594" ht="21" customHeight="1" x14ac:dyDescent="0.2"/>
    <row r="595" ht="21" customHeight="1" x14ac:dyDescent="0.2"/>
    <row r="596" ht="21" customHeight="1" x14ac:dyDescent="0.2"/>
    <row r="597" ht="21" customHeight="1" x14ac:dyDescent="0.2"/>
    <row r="598" ht="21" customHeight="1" x14ac:dyDescent="0.2"/>
    <row r="599" ht="21" customHeight="1" x14ac:dyDescent="0.2"/>
    <row r="600" ht="21" customHeight="1" x14ac:dyDescent="0.2"/>
    <row r="601" ht="21" customHeight="1" x14ac:dyDescent="0.2"/>
    <row r="602" ht="21" customHeight="1" x14ac:dyDescent="0.2"/>
    <row r="603" ht="21" customHeight="1" x14ac:dyDescent="0.2"/>
    <row r="604" ht="21" customHeight="1" x14ac:dyDescent="0.2"/>
    <row r="605" ht="21" customHeight="1" x14ac:dyDescent="0.2"/>
    <row r="606" ht="21" customHeight="1" x14ac:dyDescent="0.2"/>
    <row r="607" ht="21" customHeight="1" x14ac:dyDescent="0.2"/>
    <row r="608" ht="21" customHeight="1" x14ac:dyDescent="0.2"/>
    <row r="609" ht="21" customHeight="1" x14ac:dyDescent="0.2"/>
    <row r="610" ht="21" customHeight="1" x14ac:dyDescent="0.2"/>
    <row r="611" ht="21" customHeight="1" x14ac:dyDescent="0.2"/>
    <row r="612" ht="21" customHeight="1" x14ac:dyDescent="0.2"/>
    <row r="613" ht="21" customHeight="1" x14ac:dyDescent="0.2"/>
    <row r="614" ht="21" customHeight="1" x14ac:dyDescent="0.2"/>
    <row r="615" ht="21" customHeight="1" x14ac:dyDescent="0.2"/>
    <row r="616" ht="21" customHeight="1" x14ac:dyDescent="0.2"/>
    <row r="617" ht="21" customHeight="1" x14ac:dyDescent="0.2"/>
    <row r="618" ht="21" customHeight="1" x14ac:dyDescent="0.2"/>
    <row r="619" ht="21" customHeight="1" x14ac:dyDescent="0.2"/>
    <row r="620" ht="21" customHeight="1" x14ac:dyDescent="0.2"/>
    <row r="621" ht="21" customHeight="1" x14ac:dyDescent="0.2"/>
    <row r="622" ht="21" customHeight="1" x14ac:dyDescent="0.2"/>
    <row r="623" ht="21" customHeight="1" x14ac:dyDescent="0.2"/>
    <row r="624" ht="21" customHeight="1" x14ac:dyDescent="0.2"/>
    <row r="625" ht="21" customHeight="1" x14ac:dyDescent="0.2"/>
    <row r="626" ht="21" customHeight="1" x14ac:dyDescent="0.2"/>
    <row r="627" ht="21" customHeight="1" x14ac:dyDescent="0.2"/>
    <row r="628" ht="21" customHeight="1" x14ac:dyDescent="0.2"/>
    <row r="629" ht="21" customHeight="1" x14ac:dyDescent="0.2"/>
    <row r="630" ht="21" customHeight="1" x14ac:dyDescent="0.2"/>
    <row r="631" ht="21" customHeight="1" x14ac:dyDescent="0.2"/>
    <row r="632" ht="21" customHeight="1" x14ac:dyDescent="0.2"/>
    <row r="633" ht="21" customHeight="1" x14ac:dyDescent="0.2"/>
    <row r="634" ht="21" customHeight="1" x14ac:dyDescent="0.2"/>
    <row r="635" ht="21" customHeight="1" x14ac:dyDescent="0.2"/>
    <row r="636" ht="21" customHeight="1" x14ac:dyDescent="0.2"/>
    <row r="637" ht="21" customHeight="1" x14ac:dyDescent="0.2"/>
    <row r="638" ht="21" customHeight="1" x14ac:dyDescent="0.2"/>
    <row r="639" ht="21" customHeight="1" x14ac:dyDescent="0.2"/>
    <row r="640" ht="21" customHeight="1" x14ac:dyDescent="0.2"/>
    <row r="641" ht="21" customHeight="1" x14ac:dyDescent="0.2"/>
    <row r="642" ht="21" customHeight="1" x14ac:dyDescent="0.2"/>
    <row r="643" ht="21" customHeight="1" x14ac:dyDescent="0.2"/>
    <row r="644" ht="21" customHeight="1" x14ac:dyDescent="0.2"/>
    <row r="645" ht="21" customHeight="1" x14ac:dyDescent="0.2"/>
    <row r="646" ht="21" customHeight="1" x14ac:dyDescent="0.2"/>
    <row r="647" ht="21" customHeight="1" x14ac:dyDescent="0.2"/>
    <row r="648" ht="21" customHeight="1" x14ac:dyDescent="0.2"/>
    <row r="649" ht="21" customHeight="1" x14ac:dyDescent="0.2"/>
    <row r="650" ht="21" customHeight="1" x14ac:dyDescent="0.2"/>
    <row r="651" ht="21" customHeight="1" x14ac:dyDescent="0.2"/>
    <row r="652" ht="21" customHeight="1" x14ac:dyDescent="0.2"/>
    <row r="653" ht="21" customHeight="1" x14ac:dyDescent="0.2"/>
    <row r="654" ht="21" customHeight="1" x14ac:dyDescent="0.2"/>
    <row r="655" ht="21" customHeight="1" x14ac:dyDescent="0.2"/>
    <row r="656" ht="21" customHeight="1" x14ac:dyDescent="0.2"/>
    <row r="657" ht="21" customHeight="1" x14ac:dyDescent="0.2"/>
    <row r="658" ht="21" customHeight="1" x14ac:dyDescent="0.2"/>
    <row r="659" ht="21" customHeight="1" x14ac:dyDescent="0.2"/>
    <row r="660" ht="21" customHeight="1" x14ac:dyDescent="0.2"/>
    <row r="661" ht="21" customHeight="1" x14ac:dyDescent="0.2"/>
    <row r="662" ht="21" customHeight="1" x14ac:dyDescent="0.2"/>
    <row r="663" ht="21" customHeight="1" x14ac:dyDescent="0.2"/>
    <row r="664" ht="21" customHeight="1" x14ac:dyDescent="0.2"/>
    <row r="665" ht="21" customHeight="1" x14ac:dyDescent="0.2"/>
    <row r="666" ht="21" customHeight="1" x14ac:dyDescent="0.2"/>
    <row r="667" ht="21" customHeight="1" x14ac:dyDescent="0.2"/>
    <row r="668" ht="21" customHeight="1" x14ac:dyDescent="0.2"/>
    <row r="669" ht="21" customHeight="1" x14ac:dyDescent="0.2"/>
    <row r="670" ht="21" customHeight="1" x14ac:dyDescent="0.2"/>
    <row r="671" ht="21" customHeight="1" x14ac:dyDescent="0.2"/>
    <row r="672" ht="21" customHeight="1" x14ac:dyDescent="0.2"/>
    <row r="673" ht="21" customHeight="1" x14ac:dyDescent="0.2"/>
    <row r="674" ht="21" customHeight="1" x14ac:dyDescent="0.2"/>
    <row r="675" ht="21" customHeight="1" x14ac:dyDescent="0.2"/>
    <row r="676" ht="21" customHeight="1" x14ac:dyDescent="0.2"/>
    <row r="677" ht="21" customHeight="1" x14ac:dyDescent="0.2"/>
    <row r="678" ht="21" customHeight="1" x14ac:dyDescent="0.2"/>
    <row r="679" ht="21" customHeight="1" x14ac:dyDescent="0.2"/>
    <row r="680" ht="21" customHeight="1" x14ac:dyDescent="0.2"/>
    <row r="681" ht="21" customHeight="1" x14ac:dyDescent="0.2"/>
    <row r="682" ht="21" customHeight="1" x14ac:dyDescent="0.2"/>
    <row r="683" ht="21" customHeight="1" x14ac:dyDescent="0.2"/>
    <row r="684" ht="21" customHeight="1" x14ac:dyDescent="0.2"/>
    <row r="685" ht="21" customHeight="1" x14ac:dyDescent="0.2"/>
    <row r="686" ht="21" customHeight="1" x14ac:dyDescent="0.2"/>
    <row r="687" ht="21" customHeight="1" x14ac:dyDescent="0.2"/>
    <row r="688" ht="21" customHeight="1" x14ac:dyDescent="0.2"/>
    <row r="689" ht="21" customHeight="1" x14ac:dyDescent="0.2"/>
    <row r="690" ht="21" customHeight="1" x14ac:dyDescent="0.2"/>
    <row r="691" ht="21" customHeight="1" x14ac:dyDescent="0.2"/>
    <row r="692" ht="21" customHeight="1" x14ac:dyDescent="0.2"/>
    <row r="693" ht="21" customHeight="1" x14ac:dyDescent="0.2"/>
    <row r="694" ht="21" customHeight="1" x14ac:dyDescent="0.2"/>
    <row r="695" ht="21" customHeight="1" x14ac:dyDescent="0.2"/>
    <row r="696" ht="21" customHeight="1" x14ac:dyDescent="0.2"/>
    <row r="697" ht="21" customHeight="1" x14ac:dyDescent="0.2"/>
    <row r="698" ht="21" customHeight="1" x14ac:dyDescent="0.2"/>
    <row r="699" ht="21" customHeight="1" x14ac:dyDescent="0.2"/>
    <row r="700" ht="21" customHeight="1" x14ac:dyDescent="0.2"/>
    <row r="701" ht="21" customHeight="1" x14ac:dyDescent="0.2"/>
    <row r="702" ht="21" customHeight="1" x14ac:dyDescent="0.2"/>
    <row r="703" ht="21" customHeight="1" x14ac:dyDescent="0.2"/>
    <row r="704" ht="21" customHeight="1" x14ac:dyDescent="0.2"/>
    <row r="705" ht="21" customHeight="1" x14ac:dyDescent="0.2"/>
    <row r="706" ht="21" customHeight="1" x14ac:dyDescent="0.2"/>
    <row r="707" ht="21" customHeight="1" x14ac:dyDescent="0.2"/>
    <row r="708" ht="21" customHeight="1" x14ac:dyDescent="0.2"/>
    <row r="709" ht="21" customHeight="1" x14ac:dyDescent="0.2"/>
    <row r="710" ht="21" customHeight="1" x14ac:dyDescent="0.2"/>
    <row r="711" ht="21" customHeight="1" x14ac:dyDescent="0.2"/>
    <row r="712" ht="21" customHeight="1" x14ac:dyDescent="0.2"/>
    <row r="713" ht="21" customHeight="1" x14ac:dyDescent="0.2"/>
    <row r="714" ht="21" customHeight="1" x14ac:dyDescent="0.2"/>
    <row r="715" ht="21" customHeight="1" x14ac:dyDescent="0.2"/>
    <row r="716" ht="21" customHeight="1" x14ac:dyDescent="0.2"/>
    <row r="717" ht="21" customHeight="1" x14ac:dyDescent="0.2"/>
    <row r="718" ht="21" customHeight="1" x14ac:dyDescent="0.2"/>
    <row r="719" ht="21" customHeight="1" x14ac:dyDescent="0.2"/>
    <row r="720" ht="21" customHeight="1" x14ac:dyDescent="0.2"/>
    <row r="721" ht="21" customHeight="1" x14ac:dyDescent="0.2"/>
    <row r="722" ht="21" customHeight="1" x14ac:dyDescent="0.2"/>
    <row r="723" ht="21" customHeight="1" x14ac:dyDescent="0.2"/>
    <row r="724" ht="21" customHeight="1" x14ac:dyDescent="0.2"/>
    <row r="725" ht="21" customHeight="1" x14ac:dyDescent="0.2"/>
    <row r="726" ht="21" customHeight="1" x14ac:dyDescent="0.2"/>
    <row r="727" ht="21" customHeight="1" x14ac:dyDescent="0.2"/>
    <row r="728" ht="21" customHeight="1" x14ac:dyDescent="0.2"/>
    <row r="729" ht="21" customHeight="1" x14ac:dyDescent="0.2"/>
    <row r="730" ht="21" customHeight="1" x14ac:dyDescent="0.2"/>
    <row r="731" ht="21" customHeight="1" x14ac:dyDescent="0.2"/>
    <row r="732" ht="21" customHeight="1" x14ac:dyDescent="0.2"/>
    <row r="733" ht="21" customHeight="1" x14ac:dyDescent="0.2"/>
    <row r="734" ht="21" customHeight="1" x14ac:dyDescent="0.2"/>
    <row r="735" ht="21" customHeight="1" x14ac:dyDescent="0.2"/>
    <row r="736" ht="21" customHeight="1" x14ac:dyDescent="0.2"/>
    <row r="737" ht="21" customHeight="1" x14ac:dyDescent="0.2"/>
    <row r="738" ht="21" customHeight="1" x14ac:dyDescent="0.2"/>
    <row r="739" ht="21" customHeight="1" x14ac:dyDescent="0.2"/>
    <row r="740" ht="21" customHeight="1" x14ac:dyDescent="0.2"/>
    <row r="741" ht="21" customHeight="1" x14ac:dyDescent="0.2"/>
    <row r="742" ht="21" customHeight="1" x14ac:dyDescent="0.2"/>
    <row r="743" ht="21" customHeight="1" x14ac:dyDescent="0.2"/>
    <row r="744" ht="21" customHeight="1" x14ac:dyDescent="0.2"/>
    <row r="745" ht="21" customHeight="1" x14ac:dyDescent="0.2"/>
    <row r="746" ht="21" customHeight="1" x14ac:dyDescent="0.2"/>
    <row r="747" ht="21" customHeight="1" x14ac:dyDescent="0.2"/>
    <row r="748" ht="21" customHeight="1" x14ac:dyDescent="0.2"/>
    <row r="749" ht="21" customHeight="1" x14ac:dyDescent="0.2"/>
    <row r="750" ht="21" customHeight="1" x14ac:dyDescent="0.2"/>
    <row r="751" ht="21" customHeight="1" x14ac:dyDescent="0.2"/>
    <row r="752" ht="21" customHeight="1" x14ac:dyDescent="0.2"/>
    <row r="753" ht="21" customHeight="1" x14ac:dyDescent="0.2"/>
    <row r="754" ht="21" customHeight="1" x14ac:dyDescent="0.2"/>
    <row r="755" ht="21" customHeight="1" x14ac:dyDescent="0.2"/>
    <row r="756" ht="21" customHeight="1" x14ac:dyDescent="0.2"/>
    <row r="757" ht="21" customHeight="1" x14ac:dyDescent="0.2"/>
    <row r="758" ht="21" customHeight="1" x14ac:dyDescent="0.2"/>
    <row r="759" ht="21" customHeight="1" x14ac:dyDescent="0.2"/>
    <row r="760" ht="21" customHeight="1" x14ac:dyDescent="0.2"/>
    <row r="761" ht="21" customHeight="1" x14ac:dyDescent="0.2"/>
    <row r="762" ht="21" customHeight="1" x14ac:dyDescent="0.2"/>
    <row r="763" ht="21" customHeight="1" x14ac:dyDescent="0.2"/>
    <row r="764" ht="21" customHeight="1" x14ac:dyDescent="0.2"/>
    <row r="765" ht="21" customHeight="1" x14ac:dyDescent="0.2"/>
    <row r="766" ht="21" customHeight="1" x14ac:dyDescent="0.2"/>
    <row r="767" ht="21" customHeight="1" x14ac:dyDescent="0.2"/>
    <row r="768" ht="21" customHeight="1" x14ac:dyDescent="0.2"/>
    <row r="769" ht="21" customHeight="1" x14ac:dyDescent="0.2"/>
    <row r="770" ht="21" customHeight="1" x14ac:dyDescent="0.2"/>
    <row r="771" ht="21" customHeight="1" x14ac:dyDescent="0.2"/>
    <row r="772" ht="21" customHeight="1" x14ac:dyDescent="0.2"/>
    <row r="773" ht="21" customHeight="1" x14ac:dyDescent="0.2"/>
    <row r="774" ht="21" customHeight="1" x14ac:dyDescent="0.2"/>
    <row r="775" ht="21" customHeight="1" x14ac:dyDescent="0.2"/>
    <row r="776" ht="21" customHeight="1" x14ac:dyDescent="0.2"/>
    <row r="777" ht="21" customHeight="1" x14ac:dyDescent="0.2"/>
    <row r="778" ht="21" customHeight="1" x14ac:dyDescent="0.2"/>
    <row r="779" ht="21" customHeight="1" x14ac:dyDescent="0.2"/>
    <row r="780" ht="21" customHeight="1" x14ac:dyDescent="0.2"/>
    <row r="781" ht="21" customHeight="1" x14ac:dyDescent="0.2"/>
    <row r="782" ht="21" customHeight="1" x14ac:dyDescent="0.2"/>
    <row r="783" ht="21" customHeight="1" x14ac:dyDescent="0.2"/>
    <row r="784" ht="21" customHeight="1" x14ac:dyDescent="0.2"/>
    <row r="785" ht="21" customHeight="1" x14ac:dyDescent="0.2"/>
    <row r="786" ht="21" customHeight="1" x14ac:dyDescent="0.2"/>
    <row r="787" ht="21" customHeight="1" x14ac:dyDescent="0.2"/>
    <row r="788" ht="21" customHeight="1" x14ac:dyDescent="0.2"/>
    <row r="789" ht="21" customHeight="1" x14ac:dyDescent="0.2"/>
    <row r="790" ht="21" customHeight="1" x14ac:dyDescent="0.2"/>
    <row r="791" ht="21" customHeight="1" x14ac:dyDescent="0.2"/>
    <row r="792" ht="21" customHeight="1" x14ac:dyDescent="0.2"/>
    <row r="793" ht="21" customHeight="1" x14ac:dyDescent="0.2"/>
    <row r="794" ht="21" customHeight="1" x14ac:dyDescent="0.2"/>
    <row r="795" ht="21" customHeight="1" x14ac:dyDescent="0.2"/>
    <row r="796" ht="21" customHeight="1" x14ac:dyDescent="0.2"/>
    <row r="797" ht="21" customHeight="1" x14ac:dyDescent="0.2"/>
    <row r="798" ht="21" customHeight="1" x14ac:dyDescent="0.2"/>
    <row r="799" ht="21" customHeight="1" x14ac:dyDescent="0.2"/>
    <row r="800" ht="21" customHeight="1" x14ac:dyDescent="0.2"/>
    <row r="801" ht="21" customHeight="1" x14ac:dyDescent="0.2"/>
    <row r="802" ht="21" customHeight="1" x14ac:dyDescent="0.2"/>
    <row r="803" ht="21" customHeight="1" x14ac:dyDescent="0.2"/>
    <row r="804" ht="21" customHeight="1" x14ac:dyDescent="0.2"/>
    <row r="805" ht="21" customHeight="1" x14ac:dyDescent="0.2"/>
    <row r="806" ht="21" customHeight="1" x14ac:dyDescent="0.2"/>
    <row r="807" ht="21" customHeight="1" x14ac:dyDescent="0.2"/>
    <row r="808" ht="21" customHeight="1" x14ac:dyDescent="0.2"/>
    <row r="809" ht="21" customHeight="1" x14ac:dyDescent="0.2"/>
    <row r="810" ht="21" customHeight="1" x14ac:dyDescent="0.2"/>
    <row r="811" ht="21" customHeight="1" x14ac:dyDescent="0.2"/>
    <row r="812" ht="21" customHeight="1" x14ac:dyDescent="0.2"/>
    <row r="813" ht="21" customHeight="1" x14ac:dyDescent="0.2"/>
    <row r="814" ht="21" customHeight="1" x14ac:dyDescent="0.2"/>
    <row r="815" ht="21" customHeight="1" x14ac:dyDescent="0.2"/>
    <row r="816" ht="21" customHeight="1" x14ac:dyDescent="0.2"/>
    <row r="817" ht="21" customHeight="1" x14ac:dyDescent="0.2"/>
    <row r="818" ht="21" customHeight="1" x14ac:dyDescent="0.2"/>
    <row r="819" ht="21" customHeight="1" x14ac:dyDescent="0.2"/>
    <row r="820" ht="21" customHeight="1" x14ac:dyDescent="0.2"/>
    <row r="821" ht="21" customHeight="1" x14ac:dyDescent="0.2"/>
    <row r="822" ht="21" customHeight="1" x14ac:dyDescent="0.2"/>
    <row r="823" ht="21" customHeight="1" x14ac:dyDescent="0.2"/>
    <row r="824" ht="21" customHeight="1" x14ac:dyDescent="0.2"/>
    <row r="825" ht="21" customHeight="1" x14ac:dyDescent="0.2"/>
    <row r="826" ht="21" customHeight="1" x14ac:dyDescent="0.2"/>
    <row r="827" ht="21" customHeight="1" x14ac:dyDescent="0.2"/>
    <row r="828" ht="21" customHeight="1" x14ac:dyDescent="0.2"/>
    <row r="829" ht="21" customHeight="1" x14ac:dyDescent="0.2"/>
    <row r="830" ht="21" customHeight="1" x14ac:dyDescent="0.2"/>
    <row r="831" ht="21" customHeight="1" x14ac:dyDescent="0.2"/>
    <row r="832" ht="21" customHeight="1" x14ac:dyDescent="0.2"/>
    <row r="833" ht="21" customHeight="1" x14ac:dyDescent="0.2"/>
    <row r="834" ht="21" customHeight="1" x14ac:dyDescent="0.2"/>
    <row r="835" ht="21" customHeight="1" x14ac:dyDescent="0.2"/>
    <row r="836" ht="21" customHeight="1" x14ac:dyDescent="0.2"/>
    <row r="837" ht="21" customHeight="1" x14ac:dyDescent="0.2"/>
    <row r="838" ht="21" customHeight="1" x14ac:dyDescent="0.2"/>
    <row r="839" ht="21" customHeight="1" x14ac:dyDescent="0.2"/>
    <row r="840" ht="21" customHeight="1" x14ac:dyDescent="0.2"/>
    <row r="841" ht="21" customHeight="1" x14ac:dyDescent="0.2"/>
    <row r="842" ht="21" customHeight="1" x14ac:dyDescent="0.2"/>
    <row r="843" ht="21" customHeight="1" x14ac:dyDescent="0.2"/>
    <row r="844" ht="21" customHeight="1" x14ac:dyDescent="0.2"/>
    <row r="845" ht="21" customHeight="1" x14ac:dyDescent="0.2"/>
    <row r="846" ht="21" customHeight="1" x14ac:dyDescent="0.2"/>
    <row r="847" ht="21" customHeight="1" x14ac:dyDescent="0.2"/>
    <row r="848" ht="21" customHeight="1" x14ac:dyDescent="0.2"/>
    <row r="849" ht="21" customHeight="1" x14ac:dyDescent="0.2"/>
    <row r="850" ht="21" customHeight="1" x14ac:dyDescent="0.2"/>
    <row r="851" ht="21" customHeight="1" x14ac:dyDescent="0.2"/>
    <row r="852" ht="21" customHeight="1" x14ac:dyDescent="0.2"/>
    <row r="853" ht="21" customHeight="1" x14ac:dyDescent="0.2"/>
    <row r="854" ht="21" customHeight="1" x14ac:dyDescent="0.2"/>
    <row r="855" ht="21" customHeight="1" x14ac:dyDescent="0.2"/>
    <row r="856" ht="21" customHeight="1" x14ac:dyDescent="0.2"/>
    <row r="857" ht="21" customHeight="1" x14ac:dyDescent="0.2"/>
    <row r="858" ht="21" customHeight="1" x14ac:dyDescent="0.2"/>
    <row r="859" ht="21" customHeight="1" x14ac:dyDescent="0.2"/>
    <row r="860" ht="21" customHeight="1" x14ac:dyDescent="0.2"/>
    <row r="861" ht="21" customHeight="1" x14ac:dyDescent="0.2"/>
    <row r="862" ht="21" customHeight="1" x14ac:dyDescent="0.2"/>
    <row r="863" ht="21" customHeight="1" x14ac:dyDescent="0.2"/>
    <row r="864" ht="21" customHeight="1" x14ac:dyDescent="0.2"/>
    <row r="865" ht="21" customHeight="1" x14ac:dyDescent="0.2"/>
    <row r="866" ht="21" customHeight="1" x14ac:dyDescent="0.2"/>
    <row r="867" ht="21" customHeight="1" x14ac:dyDescent="0.2"/>
    <row r="868" ht="21" customHeight="1" x14ac:dyDescent="0.2"/>
    <row r="869" ht="21" customHeight="1" x14ac:dyDescent="0.2"/>
    <row r="870" ht="21" customHeight="1" x14ac:dyDescent="0.2"/>
    <row r="871" ht="21" customHeight="1" x14ac:dyDescent="0.2"/>
    <row r="872" ht="21" customHeight="1" x14ac:dyDescent="0.2"/>
    <row r="873" ht="21" customHeight="1" x14ac:dyDescent="0.2"/>
    <row r="874" ht="21" customHeight="1" x14ac:dyDescent="0.2"/>
    <row r="875" ht="21" customHeight="1" x14ac:dyDescent="0.2"/>
    <row r="876" ht="21" customHeight="1" x14ac:dyDescent="0.2"/>
    <row r="877" ht="21" customHeight="1" x14ac:dyDescent="0.2"/>
    <row r="878" ht="21" customHeight="1" x14ac:dyDescent="0.2"/>
    <row r="879" ht="21" customHeight="1" x14ac:dyDescent="0.2"/>
    <row r="880" ht="21" customHeight="1" x14ac:dyDescent="0.2"/>
    <row r="881" ht="21" customHeight="1" x14ac:dyDescent="0.2"/>
    <row r="882" ht="21" customHeight="1" x14ac:dyDescent="0.2"/>
    <row r="883" ht="21" customHeight="1" x14ac:dyDescent="0.2"/>
    <row r="884" ht="21" customHeight="1" x14ac:dyDescent="0.2"/>
    <row r="885" ht="21" customHeight="1" x14ac:dyDescent="0.2"/>
    <row r="886" ht="21" customHeight="1" x14ac:dyDescent="0.2"/>
    <row r="887" ht="21" customHeight="1" x14ac:dyDescent="0.2"/>
    <row r="888" ht="21" customHeight="1" x14ac:dyDescent="0.2"/>
    <row r="889" ht="21" customHeight="1" x14ac:dyDescent="0.2"/>
    <row r="890" ht="21" customHeight="1" x14ac:dyDescent="0.2"/>
    <row r="891" ht="21" customHeight="1" x14ac:dyDescent="0.2"/>
    <row r="892" ht="21" customHeight="1" x14ac:dyDescent="0.2"/>
    <row r="893" ht="21" customHeight="1" x14ac:dyDescent="0.2"/>
    <row r="894" ht="21" customHeight="1" x14ac:dyDescent="0.2"/>
    <row r="895" ht="21" customHeight="1" x14ac:dyDescent="0.2"/>
    <row r="896" ht="21" customHeight="1" x14ac:dyDescent="0.2"/>
    <row r="897" ht="21" customHeight="1" x14ac:dyDescent="0.2"/>
    <row r="898" ht="21" customHeight="1" x14ac:dyDescent="0.2"/>
    <row r="899" ht="21" customHeight="1" x14ac:dyDescent="0.2"/>
    <row r="900" ht="21" customHeight="1" x14ac:dyDescent="0.2"/>
    <row r="901" ht="21" customHeight="1" x14ac:dyDescent="0.2"/>
    <row r="902" ht="21" customHeight="1" x14ac:dyDescent="0.2"/>
    <row r="903" ht="21" customHeight="1" x14ac:dyDescent="0.2"/>
    <row r="904" ht="21" customHeight="1" x14ac:dyDescent="0.2"/>
    <row r="905" ht="21" customHeight="1" x14ac:dyDescent="0.2"/>
    <row r="906" ht="21" customHeight="1" x14ac:dyDescent="0.2"/>
    <row r="907" ht="21" customHeight="1" x14ac:dyDescent="0.2"/>
    <row r="908" ht="21" customHeight="1" x14ac:dyDescent="0.2"/>
    <row r="909" ht="21" customHeight="1" x14ac:dyDescent="0.2"/>
    <row r="910" ht="21" customHeight="1" x14ac:dyDescent="0.2"/>
    <row r="911" ht="21" customHeight="1" x14ac:dyDescent="0.2"/>
    <row r="912" ht="21" customHeight="1" x14ac:dyDescent="0.2"/>
    <row r="913" ht="21" customHeight="1" x14ac:dyDescent="0.2"/>
    <row r="914" ht="21" customHeight="1" x14ac:dyDescent="0.2"/>
    <row r="915" ht="21" customHeight="1" x14ac:dyDescent="0.2"/>
    <row r="916" ht="21" customHeight="1" x14ac:dyDescent="0.2"/>
    <row r="917" ht="21" customHeight="1" x14ac:dyDescent="0.2"/>
    <row r="918" ht="21" customHeight="1" x14ac:dyDescent="0.2"/>
    <row r="919" ht="21" customHeight="1" x14ac:dyDescent="0.2"/>
    <row r="920" ht="21" customHeight="1" x14ac:dyDescent="0.2"/>
    <row r="921" ht="21" customHeight="1" x14ac:dyDescent="0.2"/>
    <row r="922" ht="21" customHeight="1" x14ac:dyDescent="0.2"/>
    <row r="923" ht="21" customHeight="1" x14ac:dyDescent="0.2"/>
    <row r="924" ht="21" customHeight="1" x14ac:dyDescent="0.2"/>
    <row r="925" ht="21" customHeight="1" x14ac:dyDescent="0.2"/>
    <row r="926" ht="21" customHeight="1" x14ac:dyDescent="0.2"/>
    <row r="927" ht="21" customHeight="1" x14ac:dyDescent="0.2"/>
    <row r="928" ht="21" customHeight="1" x14ac:dyDescent="0.2"/>
    <row r="929" ht="21" customHeight="1" x14ac:dyDescent="0.2"/>
    <row r="930" ht="21" customHeight="1" x14ac:dyDescent="0.2"/>
    <row r="931" ht="21" customHeight="1" x14ac:dyDescent="0.2"/>
    <row r="932" ht="21" customHeight="1" x14ac:dyDescent="0.2"/>
    <row r="933" ht="21" customHeight="1" x14ac:dyDescent="0.2"/>
    <row r="934" ht="21" customHeight="1" x14ac:dyDescent="0.2"/>
    <row r="935" ht="21" customHeight="1" x14ac:dyDescent="0.2"/>
    <row r="936" ht="21" customHeight="1" x14ac:dyDescent="0.2"/>
    <row r="937" ht="21" customHeight="1" x14ac:dyDescent="0.2"/>
    <row r="938" ht="21" customHeight="1" x14ac:dyDescent="0.2"/>
    <row r="939" ht="21" customHeight="1" x14ac:dyDescent="0.2"/>
    <row r="940" ht="21" customHeight="1" x14ac:dyDescent="0.2"/>
    <row r="941" ht="21" customHeight="1" x14ac:dyDescent="0.2"/>
    <row r="942" ht="21" customHeight="1" x14ac:dyDescent="0.2"/>
    <row r="943" ht="21" customHeight="1" x14ac:dyDescent="0.2"/>
    <row r="944" ht="21" customHeight="1" x14ac:dyDescent="0.2"/>
    <row r="945" ht="21" customHeight="1" x14ac:dyDescent="0.2"/>
    <row r="946" ht="21" customHeight="1" x14ac:dyDescent="0.2"/>
    <row r="947" ht="21" customHeight="1" x14ac:dyDescent="0.2"/>
    <row r="948" ht="21" customHeight="1" x14ac:dyDescent="0.2"/>
    <row r="949" ht="21" customHeight="1" x14ac:dyDescent="0.2"/>
    <row r="950" ht="21" customHeight="1" x14ac:dyDescent="0.2"/>
    <row r="951" ht="21" customHeight="1" x14ac:dyDescent="0.2"/>
    <row r="952" ht="21" customHeight="1" x14ac:dyDescent="0.2"/>
    <row r="953" ht="21" customHeight="1" x14ac:dyDescent="0.2"/>
    <row r="954" ht="21" customHeight="1" x14ac:dyDescent="0.2"/>
    <row r="955" ht="21" customHeight="1" x14ac:dyDescent="0.2"/>
    <row r="956" ht="21" customHeight="1" x14ac:dyDescent="0.2"/>
    <row r="957" ht="21" customHeight="1" x14ac:dyDescent="0.2"/>
    <row r="958" ht="21" customHeight="1" x14ac:dyDescent="0.2"/>
    <row r="959" ht="21" customHeight="1" x14ac:dyDescent="0.2"/>
    <row r="960" ht="21" customHeight="1" x14ac:dyDescent="0.2"/>
    <row r="961" ht="21" customHeight="1" x14ac:dyDescent="0.2"/>
    <row r="962" ht="21" customHeight="1" x14ac:dyDescent="0.2"/>
    <row r="963" ht="21" customHeight="1" x14ac:dyDescent="0.2"/>
    <row r="964" ht="21" customHeight="1" x14ac:dyDescent="0.2"/>
    <row r="965" ht="21" customHeight="1" x14ac:dyDescent="0.2"/>
    <row r="966" ht="21" customHeight="1" x14ac:dyDescent="0.2"/>
    <row r="967" ht="21" customHeight="1" x14ac:dyDescent="0.2"/>
    <row r="968" ht="21" customHeight="1" x14ac:dyDescent="0.2"/>
    <row r="969" ht="21" customHeight="1" x14ac:dyDescent="0.2"/>
  </sheetData>
  <mergeCells count="2">
    <mergeCell ref="A1:R1"/>
    <mergeCell ref="A42:E42"/>
  </mergeCells>
  <phoneticPr fontId="5" type="noConversion"/>
  <pageMargins left="0.511811024" right="0.511811024" top="0.78740157499999996" bottom="0.78740157499999996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Larissa Maria Hoffmann Carneiro</cp:lastModifiedBy>
  <dcterms:created xsi:type="dcterms:W3CDTF">2023-02-17T19:33:22Z</dcterms:created>
  <dcterms:modified xsi:type="dcterms:W3CDTF">2024-06-12T13:59:35Z</dcterms:modified>
</cp:coreProperties>
</file>